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2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gs/Desktop/UIL2018-19/"/>
    </mc:Choice>
  </mc:AlternateContent>
  <xr:revisionPtr revIDLastSave="0" documentId="13_ncr:1_{B14DC997-B2C9-5B4F-B88E-DCD61C60E017}" xr6:coauthVersionLast="40" xr6:coauthVersionMax="40" xr10:uidLastSave="{00000000-0000-0000-0000-000000000000}"/>
  <bookViews>
    <workbookView xWindow="0" yWindow="460" windowWidth="26880" windowHeight="13820" tabRatio="977" activeTab="7" xr2:uid="{00000000-000D-0000-FFFF-FFFF00000000}"/>
  </bookViews>
  <sheets>
    <sheet name="Brass Schedule " sheetId="1" r:id="rId1"/>
    <sheet name="Percussion Schedule" sheetId="4" r:id="rId2"/>
    <sheet name="Woodwind Schedule" sheetId="3" r:id="rId3"/>
    <sheet name="Guitar Schedule" sheetId="7" r:id="rId4"/>
    <sheet name="Orchestra Schedule" sheetId="6" r:id="rId5"/>
    <sheet name="Vocal  Schedule" sheetId="5" r:id="rId6"/>
    <sheet name="Special Event Times" sheetId="16" r:id="rId7"/>
    <sheet name="Band Times" sheetId="10" r:id="rId8"/>
    <sheet name="Choir Times" sheetId="11" r:id="rId9"/>
    <sheet name="Guitar Times" sheetId="8" r:id="rId10"/>
    <sheet name="Orchestra Times" sheetId="9" r:id="rId11"/>
    <sheet name="Time sheet mariachi" sheetId="17" r:id="rId12"/>
  </sheets>
  <definedNames>
    <definedName name="_xlnm.Print_Titles" localSheetId="7">'Band Times'!$2:$2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9" i="10" l="1"/>
  <c r="I22" i="10"/>
  <c r="I21" i="10"/>
  <c r="I15" i="10"/>
  <c r="I14" i="10"/>
  <c r="I13" i="10"/>
  <c r="I11" i="10"/>
  <c r="I4" i="10"/>
  <c r="F11" i="7" l="1"/>
  <c r="D10" i="16"/>
  <c r="I33" i="11" l="1"/>
  <c r="I30" i="9"/>
  <c r="I31" i="8"/>
</calcChain>
</file>

<file path=xl/sharedStrings.xml><?xml version="1.0" encoding="utf-8"?>
<sst xmlns="http://schemas.openxmlformats.org/spreadsheetml/2006/main" count="811" uniqueCount="475">
  <si>
    <t>Kenny Capshaw</t>
  </si>
  <si>
    <t>John Feeny</t>
  </si>
  <si>
    <t>Al Mendez</t>
  </si>
  <si>
    <t>Don Rominsky</t>
  </si>
  <si>
    <t>Ricky Malichi</t>
  </si>
  <si>
    <t>Demetrius Williams</t>
  </si>
  <si>
    <t>Wendy Moomaw</t>
  </si>
  <si>
    <t>Brenda Solano</t>
  </si>
  <si>
    <t>David Borrego</t>
  </si>
  <si>
    <t>Armin Harrison</t>
  </si>
  <si>
    <t>James Angerstein</t>
  </si>
  <si>
    <t>Rene Castaneda</t>
  </si>
  <si>
    <t>Mark Tombosky</t>
  </si>
  <si>
    <t>School</t>
  </si>
  <si>
    <t>Americas</t>
  </si>
  <si>
    <t>Andress</t>
  </si>
  <si>
    <t>Austin</t>
  </si>
  <si>
    <t>Bel Air</t>
  </si>
  <si>
    <t>Bowie</t>
  </si>
  <si>
    <t>Burges</t>
  </si>
  <si>
    <t>Canutillo</t>
  </si>
  <si>
    <t>Chapin</t>
  </si>
  <si>
    <t>Clint</t>
  </si>
  <si>
    <t>Coronado</t>
  </si>
  <si>
    <t>Del Valle</t>
  </si>
  <si>
    <t>Eastlake</t>
  </si>
  <si>
    <t>Eastwood</t>
  </si>
  <si>
    <t>El Dorado</t>
  </si>
  <si>
    <t>El Paso</t>
  </si>
  <si>
    <t>Fabens</t>
  </si>
  <si>
    <t>Franklin</t>
  </si>
  <si>
    <t>Hanks</t>
  </si>
  <si>
    <t>Horizon</t>
  </si>
  <si>
    <t>Irvin</t>
  </si>
  <si>
    <t>Jefferson</t>
  </si>
  <si>
    <t>Mission</t>
  </si>
  <si>
    <t>Montwood</t>
  </si>
  <si>
    <t>Mountain View</t>
  </si>
  <si>
    <t>Parkland</t>
  </si>
  <si>
    <t>Riverside</t>
  </si>
  <si>
    <t>San Eli</t>
  </si>
  <si>
    <t>Socorro</t>
  </si>
  <si>
    <t>Transmountain</t>
  </si>
  <si>
    <t>Van Horn</t>
  </si>
  <si>
    <t>Ysleta</t>
  </si>
  <si>
    <t>Totals</t>
  </si>
  <si>
    <t>Borrego-10</t>
  </si>
  <si>
    <t>Rominsky-10</t>
  </si>
  <si>
    <t>Harrison-5</t>
  </si>
  <si>
    <t>GUITAR TIMES</t>
  </si>
  <si>
    <t>Orchestra Schedule</t>
  </si>
  <si>
    <t>Guitar Schedule</t>
  </si>
  <si>
    <t>Choir Times</t>
  </si>
  <si>
    <t>Band Times</t>
  </si>
  <si>
    <t>Percussion Schedule</t>
  </si>
  <si>
    <t>Woodwind Schedule</t>
  </si>
  <si>
    <t>Brass Schedule</t>
  </si>
  <si>
    <t>Nancy Morey</t>
  </si>
  <si>
    <t>Ida Steadman</t>
  </si>
  <si>
    <t>Charles Angerstein</t>
  </si>
  <si>
    <t>Michael Hernandez</t>
  </si>
  <si>
    <t>Elvin Porflitt</t>
  </si>
  <si>
    <t>Joe Manago</t>
  </si>
  <si>
    <t>Twirlers</t>
  </si>
  <si>
    <t>Piano</t>
  </si>
  <si>
    <t>Pebble Hills</t>
  </si>
  <si>
    <t>Total Entries</t>
  </si>
  <si>
    <t>Ysleta Piano</t>
  </si>
  <si>
    <t>Alma Beach</t>
  </si>
  <si>
    <t>Marvin Parker</t>
  </si>
  <si>
    <t>Eddie Terrazas</t>
  </si>
  <si>
    <t>Nancy Joy</t>
  </si>
  <si>
    <t>Chelsea Czalpa</t>
  </si>
  <si>
    <t>Cindy Cabada</t>
  </si>
  <si>
    <t>Carmen Walker</t>
  </si>
  <si>
    <t>Montwood-10</t>
  </si>
  <si>
    <t>Pebble Hills-10</t>
  </si>
  <si>
    <t>Hanks-10</t>
  </si>
  <si>
    <t>El Dorado-10</t>
  </si>
  <si>
    <t>Eastwood-10</t>
  </si>
  <si>
    <t>Del Valle-10</t>
  </si>
  <si>
    <t>Socorro-11</t>
  </si>
  <si>
    <t>El Dorado-11</t>
  </si>
  <si>
    <t>Parkland-11</t>
  </si>
  <si>
    <t>Socorro-10</t>
  </si>
  <si>
    <t>Coronado-10</t>
  </si>
  <si>
    <t>Franklin-10</t>
  </si>
  <si>
    <t>Parkland-10</t>
  </si>
  <si>
    <t>Americas-10</t>
  </si>
  <si>
    <t>Eastlake- NV</t>
  </si>
  <si>
    <t>Ysleta Choir</t>
  </si>
  <si>
    <t>Ysleta-10</t>
  </si>
  <si>
    <t>Austin-10</t>
  </si>
  <si>
    <t>Bel Air-10</t>
  </si>
  <si>
    <t>Americas-12</t>
  </si>
  <si>
    <t>Chapin-10</t>
  </si>
  <si>
    <t>Eastlake-10</t>
  </si>
  <si>
    <t>Harrison-10</t>
  </si>
  <si>
    <t>Rominsky-5</t>
  </si>
  <si>
    <t>Harrison-1</t>
  </si>
  <si>
    <t>C Angerstein-11</t>
  </si>
  <si>
    <t>Steadman-11</t>
  </si>
  <si>
    <t>C Angerstein-10</t>
  </si>
  <si>
    <t>Cabada-10</t>
  </si>
  <si>
    <t>Czalpa-10</t>
  </si>
  <si>
    <t>Morey-10</t>
  </si>
  <si>
    <t>Steadman-10</t>
  </si>
  <si>
    <t>J Angerstein-11</t>
  </si>
  <si>
    <t>C. Angerstein-10</t>
  </si>
  <si>
    <t>Steadman-3</t>
  </si>
  <si>
    <t>Castaneda-4</t>
  </si>
  <si>
    <t>Castaneda-10</t>
  </si>
  <si>
    <t>Czalpa-9</t>
  </si>
  <si>
    <t>Morey-3</t>
  </si>
  <si>
    <t>Borrego-1</t>
  </si>
  <si>
    <t>Total playing time</t>
  </si>
  <si>
    <t>Total No.  students</t>
  </si>
  <si>
    <t>Curt Bushaw</t>
  </si>
  <si>
    <t>John Groves</t>
  </si>
  <si>
    <t>Fred Bugbee</t>
  </si>
  <si>
    <t>Lillie Ponikvar/Jessica Ramirez</t>
  </si>
  <si>
    <t>Barbara Lambrecht</t>
  </si>
  <si>
    <t>Madelyn Moore</t>
  </si>
  <si>
    <t>Chico Portiollo</t>
  </si>
  <si>
    <t>Lisa Van Winkle</t>
  </si>
  <si>
    <t>Mary Mendez</t>
  </si>
  <si>
    <t>Maureen Keeton</t>
  </si>
  <si>
    <t>Kim Wolfenbarger</t>
  </si>
  <si>
    <t>Rolando Molina</t>
  </si>
  <si>
    <t>Gail Manago/Cathy Dixon</t>
  </si>
  <si>
    <t>Franklin 5</t>
  </si>
  <si>
    <t>Ysleta Piano-10 Franklin -Thor-3</t>
  </si>
  <si>
    <t>Parkland Choir-7</t>
  </si>
  <si>
    <t>Franklin-Adam-10</t>
  </si>
  <si>
    <t>Franklin Adam-10</t>
  </si>
  <si>
    <t>Montwood-9</t>
  </si>
  <si>
    <t>Bel Air-11</t>
  </si>
  <si>
    <t>Del Valle-9 Franklin-Stefan-2</t>
  </si>
  <si>
    <t>Montwood-9 Montwood Orch-1</t>
  </si>
  <si>
    <t>Hanks-12</t>
  </si>
  <si>
    <t>Andress-11</t>
  </si>
  <si>
    <t>Young Women's-9</t>
  </si>
  <si>
    <t>Jefferson-6 Irvin-4</t>
  </si>
  <si>
    <t>El Paso High-10</t>
  </si>
  <si>
    <t>Mission-6 Bel Air-3</t>
  </si>
  <si>
    <t>Fanklin-10</t>
  </si>
  <si>
    <t>Austin-5  El Paso High-4</t>
  </si>
  <si>
    <t>Coronado-6</t>
  </si>
  <si>
    <t>Valle Verde-2 Transmountain-1 Chapin-4 Eastlake-4</t>
  </si>
  <si>
    <t>Ysleta-6 Pebble Hills-4</t>
  </si>
  <si>
    <t>Franklin-5</t>
  </si>
  <si>
    <t>Bowie-3  Eastwood-3</t>
  </si>
  <si>
    <r>
      <t xml:space="preserve">Valle Verde Band-4  Jefferson-5 </t>
    </r>
    <r>
      <rPr>
        <sz val="12"/>
        <color theme="1"/>
        <rFont val="Calibri (Body)_x0000_"/>
      </rPr>
      <t xml:space="preserve">Austin-1 Bowie-1 </t>
    </r>
  </si>
  <si>
    <r>
      <t xml:space="preserve">Horizon Choir-4 Irvin Choir-1 </t>
    </r>
    <r>
      <rPr>
        <sz val="12"/>
        <color theme="1"/>
        <rFont val="Calibri (Body)_x0000_"/>
      </rPr>
      <t>El Dorado-4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 (Body)_x0000_"/>
      </rPr>
      <t>Mission-1</t>
    </r>
  </si>
  <si>
    <r>
      <rPr>
        <sz val="12"/>
        <color theme="1"/>
        <rFont val="Calibri (Body)_x0000_"/>
      </rPr>
      <t xml:space="preserve">Parkland-8 </t>
    </r>
    <r>
      <rPr>
        <sz val="12"/>
        <color theme="1"/>
        <rFont val="Calibri"/>
        <family val="2"/>
        <scheme val="minor"/>
      </rPr>
      <t xml:space="preserve">  Ysleta-5</t>
    </r>
  </si>
  <si>
    <r>
      <t xml:space="preserve">Eastwood-8 </t>
    </r>
    <r>
      <rPr>
        <sz val="12"/>
        <color theme="1"/>
        <rFont val="Calibri (Body)_x0000_"/>
      </rPr>
      <t>Andress-2</t>
    </r>
    <r>
      <rPr>
        <sz val="12"/>
        <color theme="1"/>
        <rFont val="Calibri"/>
        <family val="2"/>
        <scheme val="minor"/>
      </rPr>
      <t xml:space="preserve"> Hanks-2</t>
    </r>
  </si>
  <si>
    <r>
      <t xml:space="preserve">Socorro-3 </t>
    </r>
    <r>
      <rPr>
        <sz val="12"/>
        <color theme="1"/>
        <rFont val="Calibri (Body)_x0000_"/>
      </rPr>
      <t>Coronado -3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 (Body)_x0000_"/>
      </rPr>
      <t>Chapin-3</t>
    </r>
  </si>
  <si>
    <r>
      <t xml:space="preserve">Franklin Adam-5 </t>
    </r>
    <r>
      <rPr>
        <sz val="12"/>
        <color theme="1"/>
        <rFont val="Calibri (Body)_x0000_"/>
      </rPr>
      <t>Eastlake-5</t>
    </r>
  </si>
  <si>
    <r>
      <t>Riverside-5 F</t>
    </r>
    <r>
      <rPr>
        <sz val="12"/>
        <color theme="1"/>
        <rFont val="Calibri (Body)_x0000_"/>
      </rPr>
      <t>abens-3</t>
    </r>
  </si>
  <si>
    <t>M. Mendez-10</t>
  </si>
  <si>
    <t>C Angerstein-10 Tombosky-10</t>
  </si>
  <si>
    <t>J Angerstein-10</t>
  </si>
  <si>
    <t>Tombosky-10</t>
  </si>
  <si>
    <t>J Angerstein=10</t>
  </si>
  <si>
    <t>Cabada-11</t>
  </si>
  <si>
    <t>Castaneda-6</t>
  </si>
  <si>
    <t>Valle Verde</t>
  </si>
  <si>
    <t>M. Mendez-2</t>
  </si>
  <si>
    <t>M. Mendez1</t>
  </si>
  <si>
    <t>M. Mendez-4</t>
  </si>
  <si>
    <t>M. Mendez4</t>
  </si>
  <si>
    <t>J. Angerstein-10</t>
  </si>
  <si>
    <t>Morey-6</t>
  </si>
  <si>
    <t>Cabada-9</t>
  </si>
  <si>
    <t>Czalpa-6</t>
  </si>
  <si>
    <t>Czalpa-4</t>
  </si>
  <si>
    <t>M. Mendez-11</t>
  </si>
  <si>
    <t>C Angerstein-6</t>
  </si>
  <si>
    <t>J Angerstein-10 Cabada-10</t>
  </si>
  <si>
    <t>Young Women's</t>
  </si>
  <si>
    <t>Morey-5</t>
  </si>
  <si>
    <t>Morey-4</t>
  </si>
  <si>
    <t>M. Mendez-10 Morey-5</t>
  </si>
  <si>
    <t>c Angerstein-10</t>
  </si>
  <si>
    <t>Castaneda-10 Manago-2</t>
  </si>
  <si>
    <t>Czalpa=10 Disxon-2</t>
  </si>
  <si>
    <t>Morey-10 Dixon=2</t>
  </si>
  <si>
    <t>Dixon-3</t>
  </si>
  <si>
    <t>C Angerstein-4</t>
  </si>
  <si>
    <t xml:space="preserve">Burges-4 Del Valle-6  </t>
  </si>
  <si>
    <t>Hanks-10 Riverside-2</t>
  </si>
  <si>
    <t>Hanks-2</t>
  </si>
  <si>
    <t>j Angerstein-2</t>
  </si>
  <si>
    <t>Chapin Choir-2 Del Valle Choir-4 Coronado Orch-2 Mission  Orch-6</t>
  </si>
  <si>
    <t>Dixon-6</t>
  </si>
  <si>
    <t>Franklin-Thornton</t>
  </si>
  <si>
    <t>Manago-Piano-1</t>
  </si>
  <si>
    <t>Bushaw-4</t>
  </si>
  <si>
    <t>Bushaw-5</t>
  </si>
  <si>
    <t>Bushaw-1</t>
  </si>
  <si>
    <t>Borrego-4</t>
  </si>
  <si>
    <t>Bushaw-10</t>
  </si>
  <si>
    <t>Harrison-12</t>
  </si>
  <si>
    <t>Rrominsky-10</t>
  </si>
  <si>
    <t>Franklin-Adam</t>
  </si>
  <si>
    <t>Rominsky-12</t>
  </si>
  <si>
    <t>Rrominsky-11</t>
  </si>
  <si>
    <t>Borrego-12</t>
  </si>
  <si>
    <t>Bushaw-8</t>
  </si>
  <si>
    <t>Harrison-9</t>
  </si>
  <si>
    <t>Rominsky=8</t>
  </si>
  <si>
    <t>Rominsky-2</t>
  </si>
  <si>
    <t>Borrego-3</t>
  </si>
  <si>
    <t>Bushaw-9</t>
  </si>
  <si>
    <t>Bushaw-2</t>
  </si>
  <si>
    <t>Franklin-Stefan</t>
  </si>
  <si>
    <t>Rominsky-3</t>
  </si>
  <si>
    <t>El Paso High-12</t>
  </si>
  <si>
    <t>Americas-11</t>
  </si>
  <si>
    <t>Coronado-11</t>
  </si>
  <si>
    <t>Mountain View-10</t>
  </si>
  <si>
    <t>El Dorado-12</t>
  </si>
  <si>
    <t>Ysleta-12</t>
  </si>
  <si>
    <t>Montwood-11</t>
  </si>
  <si>
    <t>Del Valle-11</t>
  </si>
  <si>
    <t>Horizon-10</t>
  </si>
  <si>
    <t>Pebble Hills-12</t>
  </si>
  <si>
    <t>Canutillo-10</t>
  </si>
  <si>
    <t>Riverside-12</t>
  </si>
  <si>
    <t>Clint-10</t>
  </si>
  <si>
    <t>El Paso High-11</t>
  </si>
  <si>
    <t>Franklin-12</t>
  </si>
  <si>
    <t>Chapin-6 Bowie-5</t>
  </si>
  <si>
    <t>Mission-11</t>
  </si>
  <si>
    <t>Hanks-11</t>
  </si>
  <si>
    <t>Eastwood-5 Clint-3</t>
  </si>
  <si>
    <t>Riverside-3 Ysleta-6</t>
  </si>
  <si>
    <t>Bel Air-4 Mission-4</t>
  </si>
  <si>
    <t>Canutillo-11</t>
  </si>
  <si>
    <t>Austin-9 Valle Verde-1</t>
  </si>
  <si>
    <t>Horizon-8</t>
  </si>
  <si>
    <t>Burges-7 Transmountain-1</t>
  </si>
  <si>
    <t>Pebble Hills-11</t>
  </si>
  <si>
    <t xml:space="preserve">Beth Borchert-Thomas </t>
  </si>
  <si>
    <t>Borchert-12</t>
  </si>
  <si>
    <t>Borchert-10</t>
  </si>
  <si>
    <t>Borchert-3</t>
  </si>
  <si>
    <t>Borchert-6</t>
  </si>
  <si>
    <t>Veronica Herrera</t>
  </si>
  <si>
    <t>Herrera-11</t>
  </si>
  <si>
    <t>Herrera-10</t>
  </si>
  <si>
    <t>Herrera-12</t>
  </si>
  <si>
    <t>Herrera-9</t>
  </si>
  <si>
    <t>Valle Veerde</t>
  </si>
  <si>
    <t>Herrera-1</t>
  </si>
  <si>
    <t>Hernandez-7</t>
  </si>
  <si>
    <t>Hernandez-10</t>
  </si>
  <si>
    <t>Hernandez-12</t>
  </si>
  <si>
    <t>Hernandez-11</t>
  </si>
  <si>
    <t>Keton-10</t>
  </si>
  <si>
    <t>Keton-11</t>
  </si>
  <si>
    <t>Keton-12</t>
  </si>
  <si>
    <t>Keton-4</t>
  </si>
  <si>
    <t>Moomaw--10</t>
  </si>
  <si>
    <t>Moomaw-11</t>
  </si>
  <si>
    <t>Moomaw-12</t>
  </si>
  <si>
    <t>Moomaw-10</t>
  </si>
  <si>
    <t>Moomaw-5</t>
  </si>
  <si>
    <t>Moomaw-3</t>
  </si>
  <si>
    <t>Porflitt-11</t>
  </si>
  <si>
    <t>Porflitt-12</t>
  </si>
  <si>
    <t>Porflitt-8</t>
  </si>
  <si>
    <t>Solano-11</t>
  </si>
  <si>
    <t>Solano-12</t>
  </si>
  <si>
    <t>Solano-10</t>
  </si>
  <si>
    <t>Solano-6</t>
  </si>
  <si>
    <t>Solano-5</t>
  </si>
  <si>
    <t>Solano-7</t>
  </si>
  <si>
    <t>Solano-1</t>
  </si>
  <si>
    <t>Walker-10</t>
  </si>
  <si>
    <t>Jefferson-11</t>
  </si>
  <si>
    <t>Walker-11</t>
  </si>
  <si>
    <t>Wolfenbarger-12</t>
  </si>
  <si>
    <t>Wolfenbarger-10</t>
  </si>
  <si>
    <t>Wolfenbarger-11</t>
  </si>
  <si>
    <t>Molina-11</t>
  </si>
  <si>
    <t>Manago-2</t>
  </si>
  <si>
    <t>Manago-1</t>
  </si>
  <si>
    <t>Molina-11 Manago-1</t>
  </si>
  <si>
    <t>Dixon-10</t>
  </si>
  <si>
    <t>Dixon-2</t>
  </si>
  <si>
    <t>Dison-3</t>
  </si>
  <si>
    <t>Dixon-4</t>
  </si>
  <si>
    <t>Dixon-7</t>
  </si>
  <si>
    <t xml:space="preserve">Dixon-1 </t>
  </si>
  <si>
    <t>Andress-7 Irvin-3</t>
  </si>
  <si>
    <t>Hernandez-3</t>
  </si>
  <si>
    <t>Americas Guitar-1  Jefferson Band-2 Eastwood Band -1 Bel Air Choir-1  Hanks Choir -2  Montwood Choir -1 Pebble Hills choir-1 Eastwood Orch-2</t>
  </si>
  <si>
    <t xml:space="preserve">Del Valle Choir-10 El Paso High choir-1 Franklin Choir-2 </t>
  </si>
  <si>
    <t xml:space="preserve">Austin Orch- 3 Riverside Choir-3 Franklin Orch-2 </t>
  </si>
  <si>
    <t>Dixon-9</t>
  </si>
  <si>
    <t>Ysleta Piano-9 J</t>
  </si>
  <si>
    <t>10 Pebble Hills</t>
  </si>
  <si>
    <t>10 Montwood</t>
  </si>
  <si>
    <t>9 Montwood 1 Mission</t>
  </si>
  <si>
    <t>10 Coronado</t>
  </si>
  <si>
    <t>8 Coronado</t>
  </si>
  <si>
    <t>Parkland-12</t>
  </si>
  <si>
    <t>5 Eastlake 5 Eastwood</t>
  </si>
  <si>
    <t>8 Jefferson 3-Hanks</t>
  </si>
  <si>
    <t>Clint 1 Ensemble and 3 Solos 6 Horizon Solos</t>
  </si>
  <si>
    <t>7-Americas Solo               5 Burges</t>
  </si>
  <si>
    <t>2 Chapin       7 Socorro</t>
  </si>
  <si>
    <t>8 EPHS           5 San Elizario</t>
  </si>
  <si>
    <t xml:space="preserve"> 6 Mountain View  5 Fabens</t>
  </si>
  <si>
    <t>Williams-2</t>
  </si>
  <si>
    <t>Williams-3</t>
  </si>
  <si>
    <t>Williams-4</t>
  </si>
  <si>
    <t>Williams-1</t>
  </si>
  <si>
    <t>Williams-6</t>
  </si>
  <si>
    <t>Williams-5</t>
  </si>
  <si>
    <t>Bugbee-4</t>
  </si>
  <si>
    <t>Bugbee-6</t>
  </si>
  <si>
    <t>Bugbee-12</t>
  </si>
  <si>
    <t>Bugbee-7</t>
  </si>
  <si>
    <t>Bugbee-10</t>
  </si>
  <si>
    <t>Bugbee-5</t>
  </si>
  <si>
    <t>Williams 3</t>
  </si>
  <si>
    <t>Malichi-10</t>
  </si>
  <si>
    <t>Malichi-7</t>
  </si>
  <si>
    <t>Malichi-5</t>
  </si>
  <si>
    <t>Malichi-9</t>
  </si>
  <si>
    <t>Malichi-1</t>
  </si>
  <si>
    <t>Ponikvar-10</t>
  </si>
  <si>
    <t>Ponikvar-5</t>
  </si>
  <si>
    <t>Ramirez-8</t>
  </si>
  <si>
    <t>Capshaw-12</t>
  </si>
  <si>
    <r>
      <t xml:space="preserve">Ponikvar-10  </t>
    </r>
    <r>
      <rPr>
        <sz val="12"/>
        <color rgb="FF0070C0"/>
        <rFont val="Calibri (Body)_x0000_"/>
      </rPr>
      <t>Capshaw-10</t>
    </r>
  </si>
  <si>
    <t>Capshaw-3</t>
  </si>
  <si>
    <t>Capshaw-8</t>
  </si>
  <si>
    <r>
      <t xml:space="preserve">Malichi-11 </t>
    </r>
    <r>
      <rPr>
        <sz val="12"/>
        <color rgb="FF0070C0"/>
        <rFont val="Calibri (Body)_x0000_"/>
      </rPr>
      <t>Capshaw-11</t>
    </r>
  </si>
  <si>
    <t>Feeny-5</t>
  </si>
  <si>
    <t>Feeny-10</t>
  </si>
  <si>
    <t>Feeny-6</t>
  </si>
  <si>
    <t>Feeny-4</t>
  </si>
  <si>
    <t>Groves-10</t>
  </si>
  <si>
    <t>Groves-11</t>
  </si>
  <si>
    <t>Joy-12</t>
  </si>
  <si>
    <t>Groves-1</t>
  </si>
  <si>
    <t>Groves-9</t>
  </si>
  <si>
    <r>
      <t>Williams-1</t>
    </r>
    <r>
      <rPr>
        <sz val="12"/>
        <color rgb="FF0070C0"/>
        <rFont val="Calibri (Body)_x0000_"/>
      </rPr>
      <t xml:space="preserve"> Groves-9</t>
    </r>
  </si>
  <si>
    <t>Joy-10</t>
  </si>
  <si>
    <r>
      <t>Williams-1</t>
    </r>
    <r>
      <rPr>
        <sz val="12"/>
        <color rgb="FF0070C0"/>
        <rFont val="Calibri (Body)_x0000_"/>
      </rPr>
      <t xml:space="preserve"> Joy-10</t>
    </r>
  </si>
  <si>
    <t>Joy-6</t>
  </si>
  <si>
    <r>
      <t xml:space="preserve">Ponikvar-10 </t>
    </r>
    <r>
      <rPr>
        <sz val="12"/>
        <color rgb="FF0070C0"/>
        <rFont val="Calibri (Body)_x0000_"/>
      </rPr>
      <t>Romero-12</t>
    </r>
  </si>
  <si>
    <t>Romero-12</t>
  </si>
  <si>
    <r>
      <t xml:space="preserve">Williams-5 </t>
    </r>
    <r>
      <rPr>
        <sz val="12"/>
        <color rgb="FF0070C0"/>
        <rFont val="Calibri (Body)_x0000_"/>
      </rPr>
      <t>Romero-8</t>
    </r>
  </si>
  <si>
    <t>Romero-11</t>
  </si>
  <si>
    <t>Socorro-12</t>
  </si>
  <si>
    <t>Americas-9</t>
  </si>
  <si>
    <t>Eastwood-8 Clint-3</t>
  </si>
  <si>
    <t>Coronado-12</t>
  </si>
  <si>
    <t>Irvin-10</t>
  </si>
  <si>
    <t>Chapin-9 Austin-1</t>
  </si>
  <si>
    <t>Horizon-12</t>
  </si>
  <si>
    <t>Riverside-9</t>
  </si>
  <si>
    <t>El Dorado-19</t>
  </si>
  <si>
    <t>Montwood-6</t>
  </si>
  <si>
    <t>Fabens-10</t>
  </si>
  <si>
    <t>Andress-12</t>
  </si>
  <si>
    <t>Coronado-13</t>
  </si>
  <si>
    <t>Bel Air-3 Valle Verde-1</t>
  </si>
  <si>
    <t>Franklin-8</t>
  </si>
  <si>
    <t>Hanks-4</t>
  </si>
  <si>
    <t>Romero-10</t>
  </si>
  <si>
    <t>Van Horn-6 Bowie4</t>
  </si>
  <si>
    <r>
      <t xml:space="preserve">Williams-2  </t>
    </r>
    <r>
      <rPr>
        <sz val="12"/>
        <color rgb="FF0070C0"/>
        <rFont val="Calibri (Body)_x0000_"/>
      </rPr>
      <t>Feeny-10</t>
    </r>
  </si>
  <si>
    <t>Eastlake-6 Jefferson-4</t>
  </si>
  <si>
    <r>
      <t xml:space="preserve">Williams-1 </t>
    </r>
    <r>
      <rPr>
        <sz val="12"/>
        <color rgb="FF0070C0"/>
        <rFont val="Calibri (Body)_x0000_"/>
      </rPr>
      <t>Groves-12</t>
    </r>
  </si>
  <si>
    <t>Pingor-12</t>
  </si>
  <si>
    <t>Pingor-3</t>
  </si>
  <si>
    <t>Pingor-4</t>
  </si>
  <si>
    <t>Pingor-8</t>
  </si>
  <si>
    <t>Pingor-10</t>
  </si>
  <si>
    <t>Pingor-6</t>
  </si>
  <si>
    <t>Pingor-5</t>
  </si>
  <si>
    <t>Ron Pingor</t>
  </si>
  <si>
    <t>Burges-8    Irvin-4</t>
  </si>
  <si>
    <t>Del Valle-12</t>
  </si>
  <si>
    <t>Chapin-11</t>
  </si>
  <si>
    <t>El Paso-10</t>
  </si>
  <si>
    <t>Clint-5 Jefferson-7</t>
  </si>
  <si>
    <t>Eastlake-12</t>
  </si>
  <si>
    <t>Eastwood-12</t>
  </si>
  <si>
    <t>Eastwood-11</t>
  </si>
  <si>
    <t>Horizon-11</t>
  </si>
  <si>
    <t>Horizon-5 Eastlake-6</t>
  </si>
  <si>
    <t>Van Horn-9 Bowie-6</t>
  </si>
  <si>
    <t>Burges-7 Mountain View-3</t>
  </si>
  <si>
    <t>Beach-12</t>
  </si>
  <si>
    <t>Beach-10</t>
  </si>
  <si>
    <r>
      <t xml:space="preserve">Ramirez-10 </t>
    </r>
    <r>
      <rPr>
        <sz val="12"/>
        <color rgb="FF0070C0"/>
        <rFont val="Calibri (Body)_x0000_"/>
      </rPr>
      <t>Groves-12</t>
    </r>
    <r>
      <rPr>
        <sz val="12"/>
        <color rgb="FFFF0000"/>
        <rFont val="Calibri"/>
        <family val="2"/>
        <scheme val="minor"/>
      </rPr>
      <t xml:space="preserve"> </t>
    </r>
    <r>
      <rPr>
        <sz val="12"/>
        <color theme="1"/>
        <rFont val="Calibri (Body)_x0000_"/>
      </rPr>
      <t>Beach-10</t>
    </r>
  </si>
  <si>
    <t>Beach-7</t>
  </si>
  <si>
    <t>Lambrecht-10</t>
  </si>
  <si>
    <t>Lambrecht-12</t>
  </si>
  <si>
    <r>
      <t xml:space="preserve">Bugbee-2  </t>
    </r>
    <r>
      <rPr>
        <sz val="12"/>
        <color theme="1"/>
        <rFont val="Calibri (Body)_x0000_"/>
      </rPr>
      <t>Lambrecht-11</t>
    </r>
  </si>
  <si>
    <t>Lambrecht-11</t>
  </si>
  <si>
    <t>Lambrecht-9</t>
  </si>
  <si>
    <t>Al Mendez-9</t>
  </si>
  <si>
    <t>Al Mendez-1</t>
  </si>
  <si>
    <t>Al Mendez-12</t>
  </si>
  <si>
    <t>Al Mendez-11</t>
  </si>
  <si>
    <t xml:space="preserve">Franklin-6 </t>
  </si>
  <si>
    <t xml:space="preserve">Hanks-10  </t>
  </si>
  <si>
    <t>Al Mendez-6</t>
  </si>
  <si>
    <t>Al Mendez-5</t>
  </si>
  <si>
    <r>
      <t xml:space="preserve">Bugbee-5 </t>
    </r>
    <r>
      <rPr>
        <sz val="12"/>
        <color theme="1"/>
        <rFont val="Calibri (Body)_x0000_"/>
      </rPr>
      <t xml:space="preserve"> Al Mendez-6</t>
    </r>
  </si>
  <si>
    <r>
      <t xml:space="preserve">Malichi-10   </t>
    </r>
    <r>
      <rPr>
        <sz val="12"/>
        <color rgb="FF0070C0"/>
        <rFont val="Calibri (Body)_x0000_"/>
      </rPr>
      <t>Feeny-12</t>
    </r>
    <r>
      <rPr>
        <sz val="12"/>
        <color rgb="FFFF0000"/>
        <rFont val="Calibri"/>
        <family val="2"/>
        <scheme val="minor"/>
      </rPr>
      <t xml:space="preserve"> </t>
    </r>
    <r>
      <rPr>
        <sz val="12"/>
        <color theme="1"/>
        <rFont val="Calibri (Body)_x0000_"/>
      </rPr>
      <t>Moore-11</t>
    </r>
  </si>
  <si>
    <t>Moore-11</t>
  </si>
  <si>
    <t>Moore-10</t>
  </si>
  <si>
    <t>Moore-7</t>
  </si>
  <si>
    <r>
      <t xml:space="preserve">Williams-1 </t>
    </r>
    <r>
      <rPr>
        <sz val="12"/>
        <color theme="1"/>
        <rFont val="Calibri (Body)_x0000_"/>
      </rPr>
      <t>Moore-3</t>
    </r>
  </si>
  <si>
    <r>
      <t xml:space="preserve">Joy-12 </t>
    </r>
    <r>
      <rPr>
        <sz val="12"/>
        <color theme="1"/>
        <rFont val="Calibri (Body)_x0000_"/>
      </rPr>
      <t>Moore-11</t>
    </r>
  </si>
  <si>
    <t>Parker-10</t>
  </si>
  <si>
    <r>
      <t xml:space="preserve">Groves-12 </t>
    </r>
    <r>
      <rPr>
        <sz val="12"/>
        <color theme="1"/>
        <rFont val="Calibri (Body)_x0000_"/>
      </rPr>
      <t>Parker-11</t>
    </r>
  </si>
  <si>
    <t>Parker-5</t>
  </si>
  <si>
    <t>Parker-7</t>
  </si>
  <si>
    <t>Parker-11</t>
  </si>
  <si>
    <t>Parker-12</t>
  </si>
  <si>
    <r>
      <t xml:space="preserve">Ramirez-3 </t>
    </r>
    <r>
      <rPr>
        <sz val="12"/>
        <color rgb="FF0070C0"/>
        <rFont val="Calibri (Body)_x0000_"/>
      </rPr>
      <t>Romero-4</t>
    </r>
    <r>
      <rPr>
        <sz val="12"/>
        <color rgb="FFFF0000"/>
        <rFont val="Calibri"/>
        <family val="2"/>
        <scheme val="minor"/>
      </rPr>
      <t xml:space="preserve"> </t>
    </r>
    <r>
      <rPr>
        <sz val="12"/>
        <color theme="1"/>
        <rFont val="Calibri (Body)_x0000_"/>
      </rPr>
      <t>Parker-10</t>
    </r>
  </si>
  <si>
    <t xml:space="preserve"> Portillo-11</t>
  </si>
  <si>
    <r>
      <t xml:space="preserve">Pingor-13  </t>
    </r>
    <r>
      <rPr>
        <sz val="12"/>
        <color theme="1"/>
        <rFont val="Calibri (Body)_x0000_"/>
      </rPr>
      <t>Portillo-11</t>
    </r>
  </si>
  <si>
    <t xml:space="preserve"> Portillo-6</t>
  </si>
  <si>
    <t>Terrazas-12</t>
  </si>
  <si>
    <t>Terrazas-10</t>
  </si>
  <si>
    <r>
      <t xml:space="preserve">Williams-2  </t>
    </r>
    <r>
      <rPr>
        <sz val="12"/>
        <color rgb="FF0070C0"/>
        <rFont val="Calibri (Body)_x0000_"/>
      </rPr>
      <t>Joy-12</t>
    </r>
    <r>
      <rPr>
        <sz val="12"/>
        <color rgb="FFFF0000"/>
        <rFont val="Calibri"/>
        <family val="2"/>
        <scheme val="minor"/>
      </rPr>
      <t xml:space="preserve"> </t>
    </r>
    <r>
      <rPr>
        <sz val="12"/>
        <color theme="1"/>
        <rFont val="Calibri (Body)_x0000_"/>
      </rPr>
      <t>Terrazas-11</t>
    </r>
  </si>
  <si>
    <r>
      <t xml:space="preserve">Feeny-12 </t>
    </r>
    <r>
      <rPr>
        <sz val="12"/>
        <color theme="1"/>
        <rFont val="Calibri (Body)_x0000_"/>
      </rPr>
      <t>Portillo-10</t>
    </r>
  </si>
  <si>
    <t>Terrazas-11</t>
  </si>
  <si>
    <r>
      <t xml:space="preserve">Ponikvar-8 </t>
    </r>
    <r>
      <rPr>
        <sz val="12"/>
        <color theme="1"/>
        <rFont val="Calibri (Body)_x0000_"/>
      </rPr>
      <t xml:space="preserve"> Van Winkle-10</t>
    </r>
  </si>
  <si>
    <r>
      <t xml:space="preserve">Capshaw-12  </t>
    </r>
    <r>
      <rPr>
        <sz val="12"/>
        <color theme="1"/>
        <rFont val="Calibri (Body)_x0000_"/>
      </rPr>
      <t>Van Winkle-10</t>
    </r>
  </si>
  <si>
    <t xml:space="preserve"> Van Winkle-10</t>
  </si>
  <si>
    <t xml:space="preserve"> Van Winkle-11</t>
  </si>
  <si>
    <r>
      <t xml:space="preserve">Capshaw-9 </t>
    </r>
    <r>
      <rPr>
        <sz val="12"/>
        <color theme="1"/>
        <rFont val="Calibri (Body)_x0000_"/>
      </rPr>
      <t xml:space="preserve"> Van Winkle-10</t>
    </r>
  </si>
  <si>
    <t>Williams-7</t>
  </si>
  <si>
    <r>
      <t xml:space="preserve">Ramirez-8            </t>
    </r>
    <r>
      <rPr>
        <sz val="12"/>
        <color theme="1"/>
        <rFont val="Calibri (Body)_x0000_"/>
      </rPr>
      <t>Al Mendez-10</t>
    </r>
  </si>
  <si>
    <t>Williams-2 Ensembles</t>
  </si>
  <si>
    <t>Beach-11</t>
  </si>
  <si>
    <t>Fabens-13</t>
  </si>
  <si>
    <t>Terrazas-13</t>
  </si>
  <si>
    <t xml:space="preserve"> Portillo-10</t>
  </si>
  <si>
    <t>San Eli-5 Parkland-5</t>
  </si>
  <si>
    <t>2 Americas Ensemble        3-Chapin Ensembles           3 Irvin Solos  &amp;  1-Irvin Ensemble                              1 Andress Ensemble</t>
  </si>
  <si>
    <t>2 Pebble Hills Ensembles  1-Eastlake Ensemble          1 Socorro Ensemble            2 Hanks Ensembles            1 Hanks Timpani  &amp; 2 solos</t>
  </si>
  <si>
    <t>2 Coronado Ensemble        1 Bowie Ensemble 1-Bowie Timpani  5 Bowie Solos1     1 Fabens Ensemble</t>
  </si>
  <si>
    <t>2 Del Valle Ensembles        2 El Dorado Ensembles     1- Mountain View Ensemble                               6  Van Horn</t>
  </si>
  <si>
    <t xml:space="preserve">5-Franklin Ensembles and Solos                                      4 Bel Air Ensembles  </t>
  </si>
  <si>
    <t>2 Eastwood Ensemble         1 Horizon Ensemble            5 Canutillo Solos                   4 Riverside Solos</t>
  </si>
  <si>
    <r>
      <t>1</t>
    </r>
    <r>
      <rPr>
        <sz val="10"/>
        <color theme="1"/>
        <rFont val="Calibri (Body)_x0000_"/>
      </rPr>
      <t xml:space="preserve"> Parkland  PercussionEnsemble                             1-Riverside Med Ensemble         1-Parkland Medium Ensemble   1= Parkland Clarinet Choir           1-Ysleta Medium  Ensemble</t>
    </r>
  </si>
  <si>
    <r>
      <t xml:space="preserve">Williams-1 </t>
    </r>
    <r>
      <rPr>
        <sz val="12"/>
        <color theme="1"/>
        <rFont val="Calibri (Body)_x0000_"/>
      </rPr>
      <t>Portillo-12</t>
    </r>
  </si>
  <si>
    <t>Pingor-1</t>
  </si>
  <si>
    <t xml:space="preserve">San Elizario-9  Val Verde-2 </t>
  </si>
  <si>
    <t>Lambrecht-2</t>
  </si>
  <si>
    <t>Ysleta-6 Mountain View-5</t>
  </si>
  <si>
    <r>
      <t xml:space="preserve">Terrazas-12           </t>
    </r>
    <r>
      <rPr>
        <sz val="12"/>
        <color theme="8" tint="-0.249977111117893"/>
        <rFont val="Calibri (Body)_x0000_"/>
      </rPr>
      <t>J. Manago Twirlers-5</t>
    </r>
  </si>
  <si>
    <t>Riverside-9  Austin-1 Canutillo-1</t>
  </si>
  <si>
    <t xml:space="preserve">Andress-7 </t>
  </si>
  <si>
    <r>
      <t>Williams-2</t>
    </r>
    <r>
      <rPr>
        <sz val="12"/>
        <color theme="1"/>
        <rFont val="Calibri (Body)_x0000_"/>
      </rPr>
      <t xml:space="preserve"> Beach-12</t>
    </r>
  </si>
  <si>
    <r>
      <t xml:space="preserve">Malichi-10 </t>
    </r>
    <r>
      <rPr>
        <sz val="12"/>
        <color rgb="FF0070C0"/>
        <rFont val="Calibri (Body)_x0000_"/>
      </rPr>
      <t>Joy-12</t>
    </r>
    <r>
      <rPr>
        <sz val="12"/>
        <color rgb="FFFF0000"/>
        <rFont val="Calibri"/>
        <family val="2"/>
        <scheme val="minor"/>
      </rPr>
      <t xml:space="preserve"> </t>
    </r>
    <r>
      <rPr>
        <sz val="12"/>
        <color theme="1"/>
        <rFont val="Calibri (Body)_x0000_"/>
      </rPr>
      <t>Parker-12</t>
    </r>
  </si>
  <si>
    <r>
      <t xml:space="preserve">Feeny-6 </t>
    </r>
    <r>
      <rPr>
        <sz val="12"/>
        <color theme="1"/>
        <rFont val="Calibri (Body)_x0000_"/>
      </rPr>
      <t>Van Winkle-12</t>
    </r>
  </si>
  <si>
    <r>
      <t xml:space="preserve"> Capshaw-12 </t>
    </r>
    <r>
      <rPr>
        <sz val="12"/>
        <color theme="1"/>
        <rFont val="Calibri (Body)_x0000_"/>
      </rPr>
      <t>Al Mendez-13</t>
    </r>
  </si>
  <si>
    <t>Pebble Hill-13</t>
  </si>
  <si>
    <t>Ysleta-9</t>
  </si>
  <si>
    <t xml:space="preserve">Malichi-10 </t>
  </si>
  <si>
    <r>
      <t xml:space="preserve">Williams-1 </t>
    </r>
    <r>
      <rPr>
        <sz val="12"/>
        <color theme="1"/>
        <rFont val="Calibri (Body)_x0000_"/>
      </rPr>
      <t>Moore-9</t>
    </r>
  </si>
  <si>
    <t>Pancho Romero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</si>
</sst>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 (Body)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FF0000"/>
      <name val="Calibri (Body)"/>
    </font>
    <font>
      <sz val="10"/>
      <color theme="1"/>
      <name val="Calibri"/>
      <family val="2"/>
      <scheme val="minor"/>
    </font>
    <font>
      <sz val="10"/>
      <color theme="1"/>
      <name val="Calibri (Body)"/>
    </font>
    <font>
      <b/>
      <sz val="12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1"/>
      <color theme="1"/>
      <name val="Calibri (Body)"/>
    </font>
    <font>
      <sz val="12"/>
      <color rgb="FF000000"/>
      <name val="Calibri"/>
      <family val="2"/>
      <scheme val="minor"/>
    </font>
    <font>
      <sz val="16"/>
      <color theme="1"/>
      <name val="Calibri (Body)"/>
      <family val="2"/>
    </font>
    <font>
      <sz val="2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 (Body)_x0000_"/>
    </font>
    <font>
      <sz val="12"/>
      <color rgb="FF00B050"/>
      <name val="Calibri"/>
      <family val="2"/>
      <scheme val="minor"/>
    </font>
    <font>
      <sz val="12"/>
      <color theme="7" tint="-0.249977111117893"/>
      <name val="Calibri"/>
      <family val="2"/>
      <scheme val="minor"/>
    </font>
    <font>
      <sz val="12"/>
      <color rgb="FF0070C0"/>
      <name val="Calibri"/>
      <family val="2"/>
      <scheme val="minor"/>
    </font>
    <font>
      <sz val="12"/>
      <color rgb="FF0070C0"/>
      <name val="Calibri (Body)_x0000_"/>
    </font>
    <font>
      <sz val="12"/>
      <color rgb="FF0070C0"/>
      <name val="Calibri (Body)"/>
    </font>
    <font>
      <sz val="12"/>
      <color rgb="FF000000"/>
      <name val="Calibri (Body)"/>
    </font>
    <font>
      <sz val="12"/>
      <color theme="8" tint="-0.249977111117893"/>
      <name val="Calibri (Body)_x0000_"/>
    </font>
    <font>
      <sz val="10"/>
      <color theme="1"/>
      <name val="Calibri (Body)_x0000_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47">
    <xf numFmtId="0" fontId="0" fillId="0" borderId="0" xfId="0"/>
    <xf numFmtId="0" fontId="2" fillId="0" borderId="1" xfId="0" applyFont="1" applyBorder="1"/>
    <xf numFmtId="20" fontId="2" fillId="0" borderId="1" xfId="0" applyNumberFormat="1" applyFont="1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6" fillId="0" borderId="0" xfId="0" applyFont="1"/>
    <xf numFmtId="0" fontId="6" fillId="0" borderId="1" xfId="0" applyFont="1" applyBorder="1"/>
    <xf numFmtId="0" fontId="5" fillId="0" borderId="0" xfId="0" applyFont="1"/>
    <xf numFmtId="0" fontId="6" fillId="0" borderId="1" xfId="0" applyFont="1" applyBorder="1" applyAlignment="1">
      <alignment shrinkToFi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wrapText="1"/>
    </xf>
    <xf numFmtId="20" fontId="5" fillId="0" borderId="1" xfId="0" applyNumberFormat="1" applyFont="1" applyBorder="1" applyAlignment="1">
      <alignment horizontal="center" wrapText="1"/>
    </xf>
    <xf numFmtId="0" fontId="0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0" borderId="1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1" xfId="0" applyFont="1" applyFill="1" applyBorder="1" applyAlignment="1">
      <alignment wrapText="1"/>
    </xf>
    <xf numFmtId="0" fontId="0" fillId="0" borderId="0" xfId="0" applyFill="1"/>
    <xf numFmtId="0" fontId="9" fillId="0" borderId="0" xfId="0" applyFont="1" applyFill="1"/>
    <xf numFmtId="0" fontId="1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20" fontId="0" fillId="0" borderId="1" xfId="0" applyNumberFormat="1" applyFont="1" applyBorder="1" applyAlignment="1">
      <alignment vertical="center" wrapText="1"/>
    </xf>
    <xf numFmtId="0" fontId="13" fillId="0" borderId="1" xfId="0" applyFont="1" applyBorder="1" applyAlignment="1">
      <alignment wrapText="1"/>
    </xf>
    <xf numFmtId="0" fontId="6" fillId="0" borderId="1" xfId="0" applyFont="1" applyFill="1" applyBorder="1"/>
    <xf numFmtId="0" fontId="0" fillId="0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6" fillId="0" borderId="6" xfId="0" applyFont="1" applyBorder="1"/>
    <xf numFmtId="0" fontId="0" fillId="0" borderId="3" xfId="0" applyBorder="1" applyAlignment="1">
      <alignment wrapText="1"/>
    </xf>
    <xf numFmtId="0" fontId="6" fillId="0" borderId="6" xfId="0" applyFont="1" applyBorder="1" applyAlignment="1">
      <alignment wrapText="1"/>
    </xf>
    <xf numFmtId="0" fontId="0" fillId="0" borderId="7" xfId="0" applyBorder="1" applyAlignment="1">
      <alignment wrapText="1"/>
    </xf>
    <xf numFmtId="0" fontId="0" fillId="0" borderId="5" xfId="0" applyBorder="1" applyAlignment="1">
      <alignment horizontal="center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0" fillId="0" borderId="1" xfId="0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8" fillId="0" borderId="1" xfId="0" applyFont="1" applyBorder="1"/>
    <xf numFmtId="0" fontId="11" fillId="0" borderId="0" xfId="0" applyFont="1"/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/>
    <xf numFmtId="0" fontId="10" fillId="0" borderId="1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17" fillId="0" borderId="1" xfId="0" applyFont="1" applyBorder="1" applyAlignment="1">
      <alignment horizontal="center"/>
    </xf>
    <xf numFmtId="0" fontId="14" fillId="0" borderId="1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0" fillId="0" borderId="0" xfId="0" applyFill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20" fontId="2" fillId="0" borderId="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wrapText="1"/>
    </xf>
    <xf numFmtId="20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0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0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8" fillId="0" borderId="9" xfId="0" applyFont="1" applyBorder="1" applyAlignment="1">
      <alignment horizontal="center"/>
    </xf>
    <xf numFmtId="0" fontId="0" fillId="0" borderId="9" xfId="0" applyBorder="1" applyAlignment="1">
      <alignment wrapText="1"/>
    </xf>
    <xf numFmtId="20" fontId="2" fillId="0" borderId="9" xfId="0" applyNumberFormat="1" applyFont="1" applyBorder="1" applyAlignment="1">
      <alignment horizontal="left"/>
    </xf>
    <xf numFmtId="0" fontId="8" fillId="0" borderId="10" xfId="0" applyFont="1" applyBorder="1" applyAlignment="1">
      <alignment horizontal="center"/>
    </xf>
    <xf numFmtId="0" fontId="12" fillId="0" borderId="10" xfId="0" applyFont="1" applyBorder="1" applyAlignment="1">
      <alignment horizontal="center" wrapText="1"/>
    </xf>
    <xf numFmtId="0" fontId="0" fillId="0" borderId="10" xfId="0" applyBorder="1"/>
    <xf numFmtId="0" fontId="15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wrapText="1"/>
    </xf>
    <xf numFmtId="0" fontId="0" fillId="0" borderId="1" xfId="0" applyFont="1" applyFill="1" applyBorder="1" applyAlignment="1">
      <alignment horizontal="center"/>
    </xf>
    <xf numFmtId="0" fontId="19" fillId="0" borderId="1" xfId="0" applyFont="1" applyBorder="1" applyAlignment="1">
      <alignment wrapText="1"/>
    </xf>
    <xf numFmtId="0" fontId="0" fillId="0" borderId="10" xfId="0" applyFont="1" applyBorder="1" applyAlignment="1">
      <alignment wrapText="1"/>
    </xf>
    <xf numFmtId="0" fontId="0" fillId="0" borderId="1" xfId="0" applyFont="1" applyFill="1" applyBorder="1"/>
    <xf numFmtId="20" fontId="20" fillId="0" borderId="1" xfId="0" applyNumberFormat="1" applyFont="1" applyBorder="1" applyAlignment="1">
      <alignment vertical="center" wrapText="1"/>
    </xf>
    <xf numFmtId="0" fontId="2" fillId="0" borderId="10" xfId="0" applyFont="1" applyBorder="1" applyAlignment="1">
      <alignment wrapText="1"/>
    </xf>
    <xf numFmtId="20" fontId="2" fillId="0" borderId="1" xfId="0" applyNumberFormat="1" applyFont="1" applyBorder="1" applyAlignment="1">
      <alignment vertical="center" wrapText="1"/>
    </xf>
    <xf numFmtId="0" fontId="2" fillId="0" borderId="10" xfId="0" applyFont="1" applyBorder="1"/>
    <xf numFmtId="0" fontId="2" fillId="0" borderId="10" xfId="0" applyFont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0" fontId="22" fillId="0" borderId="0" xfId="0" applyFont="1" applyAlignment="1">
      <alignment horizontal="center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left"/>
    </xf>
    <xf numFmtId="20" fontId="21" fillId="0" borderId="1" xfId="0" applyNumberFormat="1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0" xfId="0" applyFont="1" applyFill="1" applyAlignment="1">
      <alignment horizontal="left"/>
    </xf>
    <xf numFmtId="0" fontId="5" fillId="0" borderId="1" xfId="0" applyFont="1" applyBorder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" fillId="0" borderId="0" xfId="0" applyFont="1" applyFill="1" applyAlignment="1">
      <alignment vertical="center"/>
    </xf>
    <xf numFmtId="0" fontId="24" fillId="0" borderId="1" xfId="0" applyFont="1" applyBorder="1" applyAlignment="1">
      <alignment vertical="center" wrapText="1"/>
    </xf>
    <xf numFmtId="0" fontId="25" fillId="0" borderId="1" xfId="0" applyFont="1" applyBorder="1" applyAlignment="1">
      <alignment vertical="center" wrapText="1"/>
    </xf>
    <xf numFmtId="0" fontId="8" fillId="0" borderId="0" xfId="0" applyFont="1" applyAlignment="1">
      <alignment horizontal="center" wrapText="1"/>
    </xf>
    <xf numFmtId="0" fontId="26" fillId="0" borderId="1" xfId="0" applyFont="1" applyBorder="1" applyAlignment="1">
      <alignment vertical="center" wrapText="1"/>
    </xf>
    <xf numFmtId="0" fontId="26" fillId="0" borderId="1" xfId="0" applyFont="1" applyFill="1" applyBorder="1" applyAlignment="1">
      <alignment vertical="center" wrapText="1"/>
    </xf>
    <xf numFmtId="0" fontId="27" fillId="0" borderId="1" xfId="0" applyFont="1" applyBorder="1" applyAlignment="1">
      <alignment vertical="center" wrapText="1"/>
    </xf>
    <xf numFmtId="0" fontId="26" fillId="0" borderId="0" xfId="0" applyFont="1" applyAlignment="1">
      <alignment vertical="center" wrapText="1"/>
    </xf>
    <xf numFmtId="0" fontId="27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20" fontId="5" fillId="0" borderId="1" xfId="0" applyNumberFormat="1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0" fontId="29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23" fillId="0" borderId="4" xfId="0" applyFont="1" applyBorder="1" applyAlignment="1">
      <alignment vertical="center" wrapText="1"/>
    </xf>
    <xf numFmtId="0" fontId="23" fillId="0" borderId="0" xfId="0" applyFont="1" applyAlignment="1">
      <alignment vertical="center" wrapText="1"/>
    </xf>
  </cellXfs>
  <cellStyles count="8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</sheetPr>
  <dimension ref="A1:H10"/>
  <sheetViews>
    <sheetView view="pageLayout" topLeftCell="A2" workbookViewId="0">
      <selection activeCell="A2" sqref="A2:XFD2"/>
    </sheetView>
  </sheetViews>
  <sheetFormatPr baseColWidth="10" defaultRowHeight="19"/>
  <cols>
    <col min="1" max="1" width="10.83203125" style="55"/>
    <col min="2" max="7" width="14.6640625" style="129" customWidth="1"/>
    <col min="8" max="8" width="14.6640625" style="55" customWidth="1"/>
  </cols>
  <sheetData>
    <row r="1" spans="1:8" ht="28" customHeight="1">
      <c r="A1" s="133" t="s">
        <v>56</v>
      </c>
      <c r="B1" s="133"/>
      <c r="C1" s="133"/>
      <c r="D1" s="133"/>
      <c r="E1" s="133"/>
      <c r="F1" s="133"/>
      <c r="G1" s="133"/>
      <c r="H1" s="133"/>
    </row>
    <row r="2" spans="1:8" s="122" customFormat="1" ht="47" customHeight="1">
      <c r="A2" s="59"/>
      <c r="B2" s="27" t="s">
        <v>0</v>
      </c>
      <c r="C2" s="27" t="s">
        <v>1</v>
      </c>
      <c r="D2" s="27" t="s">
        <v>118</v>
      </c>
      <c r="E2" s="27" t="s">
        <v>71</v>
      </c>
      <c r="F2" s="27" t="s">
        <v>386</v>
      </c>
      <c r="G2" s="27" t="s">
        <v>474</v>
      </c>
      <c r="H2" s="59"/>
    </row>
    <row r="3" spans="1:8" ht="67" customHeight="1">
      <c r="A3" s="76">
        <v>0.33333333333333331</v>
      </c>
      <c r="B3" s="77" t="s">
        <v>139</v>
      </c>
      <c r="C3" s="128" t="s">
        <v>361</v>
      </c>
      <c r="D3" s="129" t="s">
        <v>86</v>
      </c>
      <c r="E3" s="128" t="s">
        <v>366</v>
      </c>
      <c r="F3" s="128" t="s">
        <v>450</v>
      </c>
      <c r="G3" s="128" t="s">
        <v>226</v>
      </c>
      <c r="H3" s="54"/>
    </row>
    <row r="4" spans="1:8" ht="67" customHeight="1">
      <c r="A4" s="76">
        <v>0.375</v>
      </c>
      <c r="B4" s="77" t="s">
        <v>75</v>
      </c>
      <c r="C4" s="77" t="s">
        <v>462</v>
      </c>
      <c r="D4" s="77" t="s">
        <v>85</v>
      </c>
      <c r="E4" s="77" t="s">
        <v>96</v>
      </c>
      <c r="F4" s="77" t="s">
        <v>368</v>
      </c>
      <c r="G4" s="77" t="s">
        <v>79</v>
      </c>
      <c r="H4" s="52"/>
    </row>
    <row r="5" spans="1:8" ht="67" customHeight="1">
      <c r="A5" s="76">
        <v>0.41666666666666669</v>
      </c>
      <c r="B5" s="129" t="s">
        <v>226</v>
      </c>
      <c r="C5" s="77" t="s">
        <v>139</v>
      </c>
      <c r="D5" s="77" t="s">
        <v>224</v>
      </c>
      <c r="E5" s="129" t="s">
        <v>361</v>
      </c>
      <c r="F5" s="77" t="s">
        <v>387</v>
      </c>
      <c r="G5" s="77" t="s">
        <v>364</v>
      </c>
      <c r="H5" s="52"/>
    </row>
    <row r="6" spans="1:8" ht="67" customHeight="1">
      <c r="A6" s="76">
        <v>0.45833333333333331</v>
      </c>
      <c r="B6" s="130" t="s">
        <v>358</v>
      </c>
      <c r="C6" s="77" t="s">
        <v>78</v>
      </c>
      <c r="D6" s="77" t="s">
        <v>363</v>
      </c>
      <c r="E6" s="77" t="s">
        <v>226</v>
      </c>
      <c r="F6" s="77" t="s">
        <v>369</v>
      </c>
      <c r="G6" s="77" t="s">
        <v>94</v>
      </c>
      <c r="H6" s="52"/>
    </row>
    <row r="7" spans="1:8" ht="67" customHeight="1">
      <c r="A7" s="76">
        <v>4.1666666666666664E-2</v>
      </c>
      <c r="B7" s="130" t="s">
        <v>360</v>
      </c>
      <c r="C7" s="129" t="s">
        <v>362</v>
      </c>
      <c r="D7" s="77" t="s">
        <v>139</v>
      </c>
      <c r="E7" s="77" t="s">
        <v>94</v>
      </c>
      <c r="F7" s="77" t="s">
        <v>370</v>
      </c>
      <c r="G7" s="131" t="s">
        <v>372</v>
      </c>
      <c r="H7" s="52"/>
    </row>
    <row r="8" spans="1:8" ht="67" customHeight="1">
      <c r="A8" s="76">
        <v>8.3333333333333329E-2</v>
      </c>
      <c r="B8" s="130" t="s">
        <v>224</v>
      </c>
      <c r="C8" s="77" t="s">
        <v>377</v>
      </c>
      <c r="D8" s="77" t="s">
        <v>364</v>
      </c>
      <c r="E8" s="77" t="s">
        <v>217</v>
      </c>
      <c r="F8" s="77" t="s">
        <v>375</v>
      </c>
      <c r="G8" s="77" t="s">
        <v>81</v>
      </c>
      <c r="H8" s="52"/>
    </row>
    <row r="9" spans="1:8" ht="53" customHeight="1">
      <c r="A9" s="76">
        <v>0.125</v>
      </c>
      <c r="B9" s="77" t="s">
        <v>359</v>
      </c>
      <c r="C9" s="77"/>
      <c r="D9" s="77" t="s">
        <v>365</v>
      </c>
      <c r="E9" s="77" t="s">
        <v>367</v>
      </c>
      <c r="F9" s="77" t="s">
        <v>371</v>
      </c>
      <c r="G9" s="77" t="s">
        <v>373</v>
      </c>
      <c r="H9" s="52"/>
    </row>
    <row r="10" spans="1:8" ht="16" customHeight="1"/>
  </sheetData>
  <mergeCells count="1">
    <mergeCell ref="A1:H1"/>
  </mergeCells>
  <phoneticPr fontId="7" type="noConversion"/>
  <pageMargins left="0.75" right="0.75" top="1" bottom="1" header="0.5" footer="0.5"/>
  <pageSetup scale="71" orientation="portrait" horizontalDpi="4294967292" verticalDpi="4294967292" copies="8"/>
  <headerFooter>
    <oddHeader>&amp;C&amp;"Calibri,Bold"&amp;18&amp;K000000UIL Solo and Ensemble 2019</oddHeader>
  </headerFooter>
  <rowBreaks count="1" manualBreakCount="1">
    <brk id="9" max="16383" man="1"/>
  </rowBreaks>
  <colBreaks count="1" manualBreakCount="1">
    <brk id="8" max="1048575" man="1"/>
  </colBreaks>
  <extLst>
    <ext xmlns:mx="http://schemas.microsoft.com/office/mac/excel/2008/main" uri="{64002731-A6B0-56B0-2670-7721B7C09600}">
      <mx:PLV Mode="1" OnePage="0" WScale="10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777A"/>
  </sheetPr>
  <dimension ref="A1:I36"/>
  <sheetViews>
    <sheetView view="pageLayout" zoomScale="125" zoomScaleNormal="150" zoomScalePageLayoutView="125" workbookViewId="0">
      <selection activeCell="I15" sqref="I15"/>
    </sheetView>
  </sheetViews>
  <sheetFormatPr baseColWidth="10" defaultRowHeight="19"/>
  <cols>
    <col min="1" max="1" width="14.1640625" style="7" customWidth="1"/>
    <col min="2" max="8" width="10.83203125" style="4"/>
    <col min="9" max="9" width="6.1640625" style="4" customWidth="1"/>
  </cols>
  <sheetData>
    <row r="1" spans="1:9" s="21" customFormat="1" ht="24" customHeight="1">
      <c r="A1" s="134" t="s">
        <v>49</v>
      </c>
      <c r="B1" s="138"/>
      <c r="C1" s="138"/>
      <c r="D1" s="138"/>
      <c r="E1" s="138"/>
      <c r="F1" s="138"/>
      <c r="G1" s="138"/>
      <c r="H1" s="138"/>
      <c r="I1" s="138"/>
    </row>
    <row r="2" spans="1:9" s="11" customFormat="1" ht="40">
      <c r="A2" s="9" t="s">
        <v>13</v>
      </c>
      <c r="B2" s="14">
        <v>0.33333333333333331</v>
      </c>
      <c r="C2" s="14">
        <v>0.375</v>
      </c>
      <c r="D2" s="14">
        <v>0.41666666666666669</v>
      </c>
      <c r="E2" s="14">
        <v>0.45833333333333331</v>
      </c>
      <c r="F2" s="14">
        <v>4.1666666666666664E-2</v>
      </c>
      <c r="G2" s="14">
        <v>8.3333333333333329E-2</v>
      </c>
      <c r="H2" s="14">
        <v>0.125</v>
      </c>
      <c r="I2" s="22" t="s">
        <v>45</v>
      </c>
    </row>
    <row r="3" spans="1:9">
      <c r="A3" s="8"/>
      <c r="B3" s="15"/>
      <c r="C3" s="15"/>
      <c r="D3" s="15"/>
      <c r="E3" s="15"/>
      <c r="F3" s="15"/>
      <c r="G3" s="15"/>
      <c r="H3" s="15"/>
      <c r="I3" s="15"/>
    </row>
    <row r="4" spans="1:9" ht="35">
      <c r="A4" s="6" t="s">
        <v>14</v>
      </c>
      <c r="B4" s="15" t="s">
        <v>196</v>
      </c>
      <c r="C4" s="15" t="s">
        <v>202</v>
      </c>
      <c r="D4" s="15"/>
      <c r="E4" s="15"/>
      <c r="F4" s="15" t="s">
        <v>207</v>
      </c>
      <c r="G4" s="15"/>
      <c r="H4" s="15"/>
      <c r="I4" s="24">
        <v>24</v>
      </c>
    </row>
    <row r="5" spans="1:9">
      <c r="A5" s="6" t="s">
        <v>15</v>
      </c>
      <c r="B5" s="15"/>
      <c r="C5" s="15"/>
      <c r="D5" s="15"/>
      <c r="E5" s="15"/>
      <c r="F5" s="15"/>
      <c r="G5" s="15" t="s">
        <v>211</v>
      </c>
      <c r="H5" s="15"/>
      <c r="I5" s="15">
        <v>2</v>
      </c>
    </row>
    <row r="6" spans="1:9">
      <c r="A6" s="6" t="s">
        <v>16</v>
      </c>
      <c r="B6" s="15" t="s">
        <v>199</v>
      </c>
      <c r="C6" s="15"/>
      <c r="E6" s="15"/>
      <c r="F6" s="15"/>
      <c r="G6" s="15"/>
      <c r="H6" s="15"/>
      <c r="I6" s="15">
        <v>1</v>
      </c>
    </row>
    <row r="7" spans="1:9" ht="35">
      <c r="A7" s="6" t="s">
        <v>17</v>
      </c>
      <c r="B7" s="15"/>
      <c r="C7" s="15"/>
      <c r="D7" s="15"/>
      <c r="E7" s="15" t="s">
        <v>206</v>
      </c>
      <c r="F7" s="15"/>
      <c r="G7" s="15"/>
      <c r="H7" s="15"/>
      <c r="I7" s="15">
        <v>11</v>
      </c>
    </row>
    <row r="8" spans="1:9">
      <c r="A8" s="6" t="s">
        <v>18</v>
      </c>
      <c r="B8" s="15" t="s">
        <v>199</v>
      </c>
      <c r="C8" s="15"/>
      <c r="D8" s="15"/>
      <c r="E8" s="15"/>
      <c r="F8" s="15"/>
      <c r="G8" s="15"/>
      <c r="H8" s="15"/>
      <c r="I8" s="15">
        <v>1</v>
      </c>
    </row>
    <row r="9" spans="1:9">
      <c r="A9" s="6" t="s">
        <v>21</v>
      </c>
      <c r="B9" s="15"/>
      <c r="C9" s="15"/>
      <c r="D9" s="15"/>
      <c r="E9" s="15"/>
      <c r="F9" s="15"/>
      <c r="G9" s="15"/>
      <c r="H9" s="15" t="s">
        <v>212</v>
      </c>
      <c r="I9" s="24">
        <v>3</v>
      </c>
    </row>
    <row r="10" spans="1:9">
      <c r="A10" s="6" t="s">
        <v>23</v>
      </c>
      <c r="B10" s="15"/>
      <c r="C10" s="15"/>
      <c r="D10" s="15"/>
      <c r="E10" s="15"/>
      <c r="F10" s="15"/>
      <c r="G10" s="15"/>
      <c r="H10" s="15" t="s">
        <v>212</v>
      </c>
      <c r="I10" s="24">
        <v>3</v>
      </c>
    </row>
    <row r="11" spans="1:9" ht="35">
      <c r="A11" s="6" t="s">
        <v>24</v>
      </c>
      <c r="B11" s="15" t="s">
        <v>47</v>
      </c>
      <c r="C11" s="15"/>
      <c r="D11" s="15"/>
      <c r="E11" s="15"/>
      <c r="F11" s="15"/>
      <c r="H11" s="15" t="s">
        <v>213</v>
      </c>
      <c r="I11" s="15">
        <v>19</v>
      </c>
    </row>
    <row r="12" spans="1:9">
      <c r="A12" s="6" t="s">
        <v>25</v>
      </c>
      <c r="B12" s="15"/>
      <c r="C12" s="15"/>
      <c r="D12" s="15" t="s">
        <v>201</v>
      </c>
      <c r="E12" s="15"/>
      <c r="F12" s="15"/>
      <c r="G12" s="15"/>
      <c r="H12" s="15" t="s">
        <v>48</v>
      </c>
      <c r="I12" s="15">
        <v>15</v>
      </c>
    </row>
    <row r="13" spans="1:9" ht="35">
      <c r="A13" s="6" t="s">
        <v>26</v>
      </c>
      <c r="B13" s="15"/>
      <c r="C13" s="15"/>
      <c r="D13" s="15"/>
      <c r="E13" s="15"/>
      <c r="F13" s="15" t="s">
        <v>210</v>
      </c>
      <c r="G13" s="15"/>
      <c r="H13" s="15"/>
      <c r="I13" s="15">
        <v>8</v>
      </c>
    </row>
    <row r="14" spans="1:9">
      <c r="A14" s="6" t="s">
        <v>27</v>
      </c>
      <c r="B14" s="15"/>
      <c r="C14" s="15" t="s">
        <v>200</v>
      </c>
      <c r="D14" s="15"/>
      <c r="E14" s="15"/>
      <c r="F14" s="15" t="s">
        <v>97</v>
      </c>
      <c r="G14" s="15"/>
      <c r="H14" s="15"/>
      <c r="I14" s="15">
        <v>14</v>
      </c>
    </row>
    <row r="15" spans="1:9">
      <c r="A15" s="6" t="s">
        <v>29</v>
      </c>
      <c r="B15" s="15"/>
      <c r="C15" s="15"/>
      <c r="D15" s="15"/>
      <c r="E15" s="15"/>
      <c r="G15" s="15"/>
      <c r="H15" s="15" t="s">
        <v>216</v>
      </c>
      <c r="I15" s="24">
        <v>3</v>
      </c>
    </row>
    <row r="16" spans="1:9">
      <c r="A16" s="6" t="s">
        <v>204</v>
      </c>
      <c r="B16" s="15"/>
      <c r="C16" s="15"/>
      <c r="D16" s="15" t="s">
        <v>46</v>
      </c>
      <c r="E16" s="15"/>
      <c r="F16" s="15" t="s">
        <v>201</v>
      </c>
      <c r="G16" s="15"/>
      <c r="H16" s="4" t="s">
        <v>48</v>
      </c>
      <c r="I16" s="15">
        <v>25</v>
      </c>
    </row>
    <row r="17" spans="1:9">
      <c r="A17" s="6" t="s">
        <v>215</v>
      </c>
      <c r="B17" s="15"/>
      <c r="C17" s="15"/>
      <c r="D17" s="15"/>
      <c r="E17" s="15"/>
      <c r="F17" s="15"/>
      <c r="G17" s="15"/>
      <c r="H17" s="4" t="s">
        <v>214</v>
      </c>
      <c r="I17" s="15">
        <v>2</v>
      </c>
    </row>
    <row r="18" spans="1:9" ht="35">
      <c r="A18" s="6" t="s">
        <v>31</v>
      </c>
      <c r="B18" s="15"/>
      <c r="C18" s="15"/>
      <c r="D18" s="15" t="s">
        <v>205</v>
      </c>
      <c r="E18" s="15"/>
      <c r="F18" s="15"/>
      <c r="G18" s="15" t="s">
        <v>211</v>
      </c>
      <c r="H18" s="15"/>
      <c r="I18" s="15">
        <v>14</v>
      </c>
    </row>
    <row r="19" spans="1:9">
      <c r="A19" s="6" t="s">
        <v>33</v>
      </c>
      <c r="B19" s="15" t="s">
        <v>198</v>
      </c>
      <c r="C19" s="15"/>
      <c r="D19" s="15"/>
      <c r="E19" s="15"/>
      <c r="F19" s="15"/>
      <c r="G19" s="15"/>
      <c r="H19" s="15"/>
      <c r="I19" s="15">
        <v>5</v>
      </c>
    </row>
    <row r="20" spans="1:9">
      <c r="A20" s="6" t="s">
        <v>32</v>
      </c>
      <c r="B20" s="15"/>
      <c r="C20" s="15"/>
      <c r="D20" s="15"/>
      <c r="E20" s="15"/>
      <c r="F20" s="15"/>
      <c r="G20" s="15"/>
      <c r="H20" s="15"/>
      <c r="I20" s="15"/>
    </row>
    <row r="21" spans="1:9">
      <c r="A21" s="6" t="s">
        <v>34</v>
      </c>
      <c r="B21" s="15"/>
      <c r="C21" s="15"/>
      <c r="D21" s="15"/>
      <c r="E21" s="15"/>
      <c r="F21" s="15"/>
      <c r="H21" s="15"/>
      <c r="I21" s="24"/>
    </row>
    <row r="22" spans="1:9">
      <c r="A22" s="6" t="s">
        <v>35</v>
      </c>
      <c r="B22" s="15"/>
      <c r="C22" s="15" t="s">
        <v>114</v>
      </c>
      <c r="D22" s="15"/>
      <c r="E22" s="15"/>
      <c r="F22" s="15"/>
      <c r="G22" s="15"/>
      <c r="H22" s="15"/>
      <c r="I22" s="24">
        <v>1</v>
      </c>
    </row>
    <row r="23" spans="1:9" s="25" customFormat="1">
      <c r="A23" s="34" t="s">
        <v>36</v>
      </c>
      <c r="B23" s="24"/>
      <c r="C23" s="24"/>
      <c r="D23" s="24"/>
      <c r="E23" s="24" t="s">
        <v>46</v>
      </c>
      <c r="F23" s="24"/>
      <c r="G23" s="15" t="s">
        <v>209</v>
      </c>
      <c r="I23" s="24">
        <v>19</v>
      </c>
    </row>
    <row r="24" spans="1:9" ht="35">
      <c r="A24" s="6" t="s">
        <v>38</v>
      </c>
      <c r="B24" s="15" t="s">
        <v>97</v>
      </c>
      <c r="C24" s="3" t="s">
        <v>203</v>
      </c>
      <c r="D24" s="15"/>
      <c r="E24" s="15" t="s">
        <v>201</v>
      </c>
      <c r="G24" s="4" t="s">
        <v>208</v>
      </c>
      <c r="H24" s="24"/>
      <c r="I24" s="24">
        <v>38</v>
      </c>
    </row>
    <row r="25" spans="1:9" ht="35">
      <c r="A25" s="6" t="s">
        <v>65</v>
      </c>
      <c r="B25" s="15" t="s">
        <v>46</v>
      </c>
      <c r="C25" s="3" t="s">
        <v>201</v>
      </c>
      <c r="D25" s="15" t="s">
        <v>97</v>
      </c>
      <c r="E25" s="15"/>
      <c r="F25" s="15" t="s">
        <v>47</v>
      </c>
      <c r="G25" s="4" t="s">
        <v>46</v>
      </c>
      <c r="H25" s="15"/>
      <c r="I25" s="15">
        <v>50</v>
      </c>
    </row>
    <row r="26" spans="1:9">
      <c r="A26" s="6" t="s">
        <v>39</v>
      </c>
      <c r="B26" s="15"/>
      <c r="C26" s="15"/>
      <c r="D26" s="15"/>
      <c r="E26" s="15"/>
      <c r="F26" s="15"/>
      <c r="G26" s="15"/>
      <c r="H26" s="15" t="s">
        <v>98</v>
      </c>
      <c r="I26" s="24">
        <v>5</v>
      </c>
    </row>
    <row r="27" spans="1:9">
      <c r="A27" s="6" t="s">
        <v>41</v>
      </c>
      <c r="B27" s="15"/>
      <c r="C27" s="15"/>
      <c r="D27" s="15"/>
      <c r="E27" s="15" t="s">
        <v>97</v>
      </c>
      <c r="F27" s="15"/>
      <c r="G27" s="15"/>
      <c r="H27" s="15" t="s">
        <v>212</v>
      </c>
      <c r="I27" s="24">
        <v>13</v>
      </c>
    </row>
    <row r="28" spans="1:9">
      <c r="A28" s="6" t="s">
        <v>166</v>
      </c>
      <c r="B28" s="15"/>
      <c r="C28" s="15"/>
      <c r="D28" s="15"/>
      <c r="E28" s="15"/>
      <c r="F28" s="15"/>
      <c r="G28" s="15"/>
      <c r="H28" s="15"/>
      <c r="I28" s="24"/>
    </row>
    <row r="29" spans="1:9">
      <c r="A29" s="6" t="s">
        <v>44</v>
      </c>
      <c r="B29" s="15"/>
      <c r="C29" s="15"/>
      <c r="D29" s="15"/>
      <c r="E29" s="15"/>
      <c r="F29" s="15"/>
      <c r="G29" s="15" t="s">
        <v>198</v>
      </c>
      <c r="H29" s="15"/>
      <c r="I29" s="15">
        <v>5</v>
      </c>
    </row>
    <row r="30" spans="1:9" ht="20" thickBot="1">
      <c r="A30" s="5"/>
    </row>
    <row r="31" spans="1:9" ht="20" thickBot="1">
      <c r="A31" s="39" t="s">
        <v>66</v>
      </c>
      <c r="B31" s="42"/>
      <c r="C31" s="42"/>
      <c r="D31" s="42"/>
      <c r="E31" s="42"/>
      <c r="F31" s="42"/>
      <c r="G31" s="42"/>
      <c r="H31" s="42"/>
      <c r="I31" s="70">
        <f>SUM(I4:I29)</f>
        <v>281</v>
      </c>
    </row>
    <row r="32" spans="1:9">
      <c r="A32" s="5"/>
    </row>
    <row r="33" spans="1:1">
      <c r="A33" s="5"/>
    </row>
    <row r="34" spans="1:1">
      <c r="A34" s="5"/>
    </row>
    <row r="35" spans="1:1">
      <c r="A35" s="5"/>
    </row>
    <row r="36" spans="1:1">
      <c r="A36" s="5"/>
    </row>
  </sheetData>
  <mergeCells count="1">
    <mergeCell ref="A1:I1"/>
  </mergeCells>
  <phoneticPr fontId="7" type="noConversion"/>
  <pageMargins left="0.25" right="0.25" top="0.75" bottom="0.75" header="0.3" footer="0.3"/>
  <pageSetup scale="99" orientation="portrait" horizontalDpi="4294967292" verticalDpi="4294967292" copies="15"/>
  <headerFooter>
    <oddHeader>&amp;C&amp;"Calibri,Bold"&amp;18&amp;K000000UIL Solo and Ensemble 2019</oddHeader>
  </headerFooter>
  <colBreaks count="1" manualBreakCount="1">
    <brk id="9" max="1048575" man="1"/>
  </colBreaks>
  <extLst>
    <ext xmlns:mx="http://schemas.microsoft.com/office/mac/excel/2008/main" uri="{64002731-A6B0-56B0-2670-7721B7C09600}">
      <mx:PLV Mode="1" OnePage="0" WScale="10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3BB5"/>
  </sheetPr>
  <dimension ref="A1:I35"/>
  <sheetViews>
    <sheetView view="pageLayout" topLeftCell="A27" zoomScale="150" zoomScaleNormal="150" zoomScalePageLayoutView="150" workbookViewId="0">
      <selection activeCell="F20" sqref="F20"/>
    </sheetView>
  </sheetViews>
  <sheetFormatPr baseColWidth="10" defaultRowHeight="19"/>
  <cols>
    <col min="1" max="1" width="14.1640625" style="19" customWidth="1"/>
    <col min="2" max="8" width="11.83203125" style="4" customWidth="1"/>
    <col min="9" max="9" width="8.83203125" style="12" customWidth="1"/>
  </cols>
  <sheetData>
    <row r="1" spans="1:9" s="11" customFormat="1" ht="20">
      <c r="A1" s="13" t="s">
        <v>13</v>
      </c>
      <c r="B1" s="14">
        <v>0.33333333333333331</v>
      </c>
      <c r="C1" s="14">
        <v>0.375</v>
      </c>
      <c r="D1" s="14">
        <v>0.41666666666666669</v>
      </c>
      <c r="E1" s="14">
        <v>0.45833333333333331</v>
      </c>
      <c r="F1" s="14">
        <v>4.1666666666666664E-2</v>
      </c>
      <c r="G1" s="14">
        <v>8.3333333333333329E-2</v>
      </c>
      <c r="H1" s="14">
        <v>0.125</v>
      </c>
      <c r="I1" s="10" t="s">
        <v>45</v>
      </c>
    </row>
    <row r="2" spans="1:9" ht="35">
      <c r="A2" s="16" t="s">
        <v>14</v>
      </c>
      <c r="B2" s="15" t="s">
        <v>105</v>
      </c>
      <c r="C2" s="15" t="s">
        <v>111</v>
      </c>
      <c r="D2" s="15"/>
      <c r="E2" s="15" t="s">
        <v>171</v>
      </c>
      <c r="F2" s="15"/>
      <c r="G2" s="15"/>
      <c r="H2" s="15"/>
      <c r="I2" s="20">
        <v>30</v>
      </c>
    </row>
    <row r="3" spans="1:9" ht="20">
      <c r="A3" s="16" t="s">
        <v>15</v>
      </c>
      <c r="B3" s="15"/>
      <c r="C3" s="15"/>
      <c r="D3" s="15"/>
      <c r="E3" s="15" t="s">
        <v>164</v>
      </c>
      <c r="F3" s="15"/>
      <c r="G3" s="15"/>
      <c r="H3" s="15"/>
      <c r="I3" s="20">
        <v>11</v>
      </c>
    </row>
    <row r="4" spans="1:9" ht="50" customHeight="1">
      <c r="A4" s="16" t="s">
        <v>16</v>
      </c>
      <c r="B4" s="33"/>
      <c r="C4" s="15" t="s">
        <v>104</v>
      </c>
      <c r="D4" s="15"/>
      <c r="E4" s="15" t="s">
        <v>187</v>
      </c>
      <c r="G4" s="15" t="s">
        <v>180</v>
      </c>
      <c r="H4" s="15"/>
      <c r="I4" s="20">
        <v>18</v>
      </c>
    </row>
    <row r="5" spans="1:9" ht="35">
      <c r="A5" s="16" t="s">
        <v>17</v>
      </c>
      <c r="B5" s="15"/>
      <c r="C5" s="15" t="s">
        <v>159</v>
      </c>
      <c r="D5" s="15"/>
      <c r="E5" s="15" t="s">
        <v>113</v>
      </c>
      <c r="F5" s="15"/>
      <c r="G5" s="15" t="s">
        <v>159</v>
      </c>
      <c r="H5" s="15"/>
      <c r="I5" s="20">
        <v>23</v>
      </c>
    </row>
    <row r="6" spans="1:9" ht="56" customHeight="1">
      <c r="A6" s="16" t="s">
        <v>18</v>
      </c>
      <c r="B6" s="15"/>
      <c r="C6" s="15"/>
      <c r="D6" s="15"/>
      <c r="E6" s="15"/>
      <c r="F6" s="15"/>
      <c r="G6" s="15" t="s">
        <v>109</v>
      </c>
      <c r="H6" s="15"/>
      <c r="I6" s="20">
        <v>3</v>
      </c>
    </row>
    <row r="7" spans="1:9" ht="37" customHeight="1">
      <c r="A7" s="16" t="s">
        <v>19</v>
      </c>
      <c r="B7" s="15"/>
      <c r="C7" s="15"/>
      <c r="D7" s="17"/>
      <c r="E7" s="15"/>
      <c r="F7" s="15"/>
      <c r="G7" s="15" t="s">
        <v>188</v>
      </c>
      <c r="H7" s="15"/>
      <c r="I7" s="20">
        <v>4</v>
      </c>
    </row>
    <row r="8" spans="1:9" ht="34" customHeight="1">
      <c r="A8" s="16" t="s">
        <v>21</v>
      </c>
      <c r="B8" s="15"/>
      <c r="C8" s="15" t="s">
        <v>183</v>
      </c>
      <c r="D8" s="88" t="s">
        <v>169</v>
      </c>
      <c r="E8" s="15"/>
      <c r="F8" s="3" t="s">
        <v>162</v>
      </c>
      <c r="H8" s="15"/>
      <c r="I8" s="20">
        <v>24</v>
      </c>
    </row>
    <row r="9" spans="1:9" ht="33" customHeight="1">
      <c r="A9" s="16" t="s">
        <v>23</v>
      </c>
      <c r="B9" s="15" t="s">
        <v>103</v>
      </c>
      <c r="C9" s="15" t="s">
        <v>161</v>
      </c>
      <c r="D9" s="15" t="s">
        <v>104</v>
      </c>
      <c r="E9" s="15" t="s">
        <v>162</v>
      </c>
      <c r="F9" s="4" t="s">
        <v>186</v>
      </c>
      <c r="G9" s="15" t="s">
        <v>111</v>
      </c>
      <c r="H9" s="15" t="s">
        <v>177</v>
      </c>
      <c r="I9" s="20">
        <v>68</v>
      </c>
    </row>
    <row r="10" spans="1:9" ht="52" customHeight="1">
      <c r="A10" s="16" t="s">
        <v>24</v>
      </c>
      <c r="B10" s="15" t="s">
        <v>104</v>
      </c>
      <c r="C10" s="15"/>
      <c r="D10" s="4" t="s">
        <v>162</v>
      </c>
      <c r="E10" s="15"/>
      <c r="F10" s="15"/>
      <c r="G10" s="15" t="s">
        <v>177</v>
      </c>
      <c r="H10" s="15"/>
      <c r="I10" s="20">
        <v>26</v>
      </c>
    </row>
    <row r="11" spans="1:9" ht="28" customHeight="1">
      <c r="A11" s="16" t="s">
        <v>25</v>
      </c>
      <c r="C11" s="15" t="s">
        <v>162</v>
      </c>
      <c r="D11" s="15" t="s">
        <v>170</v>
      </c>
      <c r="E11" s="33"/>
      <c r="F11" s="44"/>
      <c r="G11" s="15"/>
      <c r="H11" s="61"/>
      <c r="I11" s="20">
        <v>14</v>
      </c>
    </row>
    <row r="12" spans="1:9" ht="35" customHeight="1">
      <c r="A12" s="16" t="s">
        <v>26</v>
      </c>
      <c r="B12" s="15" t="s">
        <v>184</v>
      </c>
      <c r="C12" s="15"/>
      <c r="D12" s="64" t="s">
        <v>163</v>
      </c>
      <c r="E12" s="15"/>
      <c r="F12" s="15" t="s">
        <v>102</v>
      </c>
      <c r="G12" s="15" t="s">
        <v>109</v>
      </c>
      <c r="I12" s="20">
        <v>35</v>
      </c>
    </row>
    <row r="13" spans="1:9" ht="38" customHeight="1">
      <c r="A13" s="16" t="s">
        <v>27</v>
      </c>
      <c r="B13" s="15" t="s">
        <v>107</v>
      </c>
      <c r="C13" s="15"/>
      <c r="D13" s="15" t="s">
        <v>106</v>
      </c>
      <c r="E13" s="15" t="s">
        <v>108</v>
      </c>
      <c r="F13" s="15" t="s">
        <v>176</v>
      </c>
      <c r="G13" s="15"/>
      <c r="H13" s="15" t="s">
        <v>111</v>
      </c>
      <c r="I13" s="20">
        <v>52</v>
      </c>
    </row>
    <row r="14" spans="1:9" ht="53" customHeight="1">
      <c r="A14" s="16" t="s">
        <v>28</v>
      </c>
      <c r="B14" s="15"/>
      <c r="C14" s="15" t="s">
        <v>103</v>
      </c>
      <c r="D14" s="33"/>
      <c r="E14" s="15"/>
      <c r="F14" s="15" t="s">
        <v>161</v>
      </c>
      <c r="G14" s="15" t="s">
        <v>181</v>
      </c>
      <c r="H14" s="15"/>
      <c r="I14" s="89">
        <v>24</v>
      </c>
    </row>
    <row r="15" spans="1:9" ht="48" customHeight="1">
      <c r="A15" s="16" t="s">
        <v>30</v>
      </c>
      <c r="B15" s="15" t="s">
        <v>160</v>
      </c>
      <c r="C15" s="15" t="s">
        <v>106</v>
      </c>
      <c r="D15" s="15" t="s">
        <v>105</v>
      </c>
      <c r="E15" s="15" t="s">
        <v>185</v>
      </c>
      <c r="F15" s="15" t="s">
        <v>111</v>
      </c>
      <c r="G15" s="15" t="s">
        <v>178</v>
      </c>
      <c r="H15" s="15" t="s">
        <v>182</v>
      </c>
      <c r="I15" s="89">
        <v>97</v>
      </c>
    </row>
    <row r="16" spans="1:9" ht="48" customHeight="1">
      <c r="A16" s="16" t="s">
        <v>195</v>
      </c>
      <c r="B16" s="15"/>
      <c r="C16" s="15" t="s">
        <v>187</v>
      </c>
      <c r="D16" s="15"/>
      <c r="E16" s="110"/>
      <c r="F16" s="15"/>
      <c r="G16" s="15"/>
      <c r="H16" s="15"/>
      <c r="I16" s="89">
        <v>3</v>
      </c>
    </row>
    <row r="17" spans="1:9" ht="34" customHeight="1">
      <c r="A17" s="16" t="s">
        <v>31</v>
      </c>
      <c r="B17" s="15" t="s">
        <v>159</v>
      </c>
      <c r="C17" s="15"/>
      <c r="D17" s="15"/>
      <c r="E17" s="4" t="s">
        <v>111</v>
      </c>
      <c r="F17" s="15"/>
      <c r="G17" s="15" t="s">
        <v>162</v>
      </c>
      <c r="H17" s="15" t="s">
        <v>192</v>
      </c>
      <c r="I17" s="20">
        <v>32</v>
      </c>
    </row>
    <row r="18" spans="1:9" ht="34" customHeight="1">
      <c r="A18" s="16" t="s">
        <v>33</v>
      </c>
      <c r="B18" s="15"/>
      <c r="C18" s="15"/>
      <c r="D18" s="15" t="s">
        <v>110</v>
      </c>
      <c r="E18" s="15"/>
      <c r="F18" s="15"/>
      <c r="G18" s="15"/>
      <c r="H18" s="40"/>
      <c r="I18" s="20">
        <v>4</v>
      </c>
    </row>
    <row r="19" spans="1:9" ht="34" customHeight="1">
      <c r="A19" s="16" t="s">
        <v>34</v>
      </c>
      <c r="B19" s="15"/>
      <c r="C19" s="15"/>
      <c r="D19" s="15" t="s">
        <v>165</v>
      </c>
      <c r="E19" s="15"/>
      <c r="F19" s="15"/>
      <c r="G19" s="15"/>
      <c r="H19" s="15"/>
      <c r="I19" s="20">
        <v>6</v>
      </c>
    </row>
    <row r="20" spans="1:9" ht="20">
      <c r="A20" s="16" t="s">
        <v>35</v>
      </c>
      <c r="B20" s="15"/>
      <c r="C20" s="15"/>
      <c r="E20" s="15" t="s">
        <v>172</v>
      </c>
      <c r="F20" s="15" t="s">
        <v>194</v>
      </c>
      <c r="G20" s="15"/>
      <c r="H20" s="33"/>
      <c r="I20" s="20">
        <v>12</v>
      </c>
    </row>
    <row r="21" spans="1:9" ht="51" customHeight="1">
      <c r="A21" s="16" t="s">
        <v>36</v>
      </c>
      <c r="B21" s="15"/>
      <c r="C21" s="15" t="s">
        <v>105</v>
      </c>
      <c r="D21" s="15"/>
      <c r="E21" s="15"/>
      <c r="F21" s="109" t="s">
        <v>173</v>
      </c>
      <c r="G21" s="15" t="s">
        <v>99</v>
      </c>
      <c r="H21" s="15"/>
      <c r="I21" s="20">
        <v>19</v>
      </c>
    </row>
    <row r="22" spans="1:9" ht="33" customHeight="1">
      <c r="A22" s="16" t="s">
        <v>38</v>
      </c>
      <c r="B22" s="15"/>
      <c r="C22" s="15"/>
      <c r="D22" s="15" t="s">
        <v>164</v>
      </c>
      <c r="E22" s="15" t="s">
        <v>106</v>
      </c>
      <c r="F22" s="15"/>
      <c r="G22" s="15"/>
      <c r="H22" s="15"/>
      <c r="I22" s="20">
        <v>21</v>
      </c>
    </row>
    <row r="23" spans="1:9" ht="68" customHeight="1">
      <c r="A23" s="16" t="s">
        <v>65</v>
      </c>
      <c r="B23" s="15"/>
      <c r="C23" s="15"/>
      <c r="D23" s="15"/>
      <c r="E23" s="3" t="s">
        <v>159</v>
      </c>
      <c r="F23" s="15" t="s">
        <v>175</v>
      </c>
      <c r="G23" s="90"/>
      <c r="H23" s="15"/>
      <c r="I23" s="20">
        <v>14</v>
      </c>
    </row>
    <row r="24" spans="1:9" ht="35">
      <c r="A24" s="16" t="s">
        <v>39</v>
      </c>
      <c r="B24" s="15" t="s">
        <v>167</v>
      </c>
      <c r="C24" s="15"/>
      <c r="D24" s="15"/>
      <c r="E24" s="3"/>
      <c r="F24" s="15"/>
      <c r="G24" s="15"/>
      <c r="H24" s="15"/>
      <c r="I24" s="20">
        <v>2</v>
      </c>
    </row>
    <row r="25" spans="1:9" ht="39" customHeight="1">
      <c r="A25" s="16" t="s">
        <v>41</v>
      </c>
      <c r="B25" s="15"/>
      <c r="D25" s="4" t="s">
        <v>100</v>
      </c>
      <c r="E25" s="15"/>
      <c r="F25" s="15" t="s">
        <v>101</v>
      </c>
      <c r="H25" s="15" t="s">
        <v>162</v>
      </c>
      <c r="I25" s="89">
        <v>32</v>
      </c>
    </row>
    <row r="26" spans="1:9" ht="27" customHeight="1">
      <c r="A26" s="62" t="s">
        <v>42</v>
      </c>
      <c r="B26" s="15"/>
      <c r="C26" s="15"/>
      <c r="D26" s="15" t="s">
        <v>168</v>
      </c>
      <c r="E26" s="15"/>
      <c r="F26" s="15"/>
      <c r="G26" s="15"/>
      <c r="H26" s="15"/>
      <c r="I26" s="20">
        <v>1</v>
      </c>
    </row>
    <row r="27" spans="1:9" ht="27" customHeight="1">
      <c r="A27" s="62" t="s">
        <v>166</v>
      </c>
      <c r="B27" s="15"/>
      <c r="C27" s="15"/>
      <c r="D27" s="15" t="s">
        <v>167</v>
      </c>
      <c r="E27" s="15"/>
      <c r="F27" s="15"/>
      <c r="G27" s="15"/>
      <c r="H27" s="15"/>
      <c r="I27" s="20">
        <v>2</v>
      </c>
    </row>
    <row r="28" spans="1:9" ht="40">
      <c r="A28" s="16" t="s">
        <v>179</v>
      </c>
      <c r="B28" s="17"/>
      <c r="C28" s="15"/>
      <c r="D28" s="17"/>
      <c r="E28" s="15"/>
      <c r="F28" s="15"/>
      <c r="G28" s="109" t="s">
        <v>112</v>
      </c>
      <c r="H28" s="15"/>
      <c r="I28" s="20">
        <v>9</v>
      </c>
    </row>
    <row r="29" spans="1:9" ht="36" thickBot="1">
      <c r="A29" s="16" t="s">
        <v>44</v>
      </c>
      <c r="B29" s="15" t="s">
        <v>106</v>
      </c>
      <c r="C29" s="15"/>
      <c r="D29" s="15"/>
      <c r="E29" s="17"/>
      <c r="F29" s="15" t="s">
        <v>174</v>
      </c>
      <c r="G29" s="15"/>
      <c r="H29" s="15"/>
      <c r="I29" s="20">
        <v>16</v>
      </c>
    </row>
    <row r="30" spans="1:9" ht="21" thickBot="1">
      <c r="A30" s="41" t="s">
        <v>66</v>
      </c>
      <c r="B30" s="42"/>
      <c r="C30" s="42"/>
      <c r="D30" s="42"/>
      <c r="E30" s="42"/>
      <c r="F30" s="42"/>
      <c r="G30" s="42"/>
      <c r="H30" s="42"/>
      <c r="I30" s="43">
        <f>SUM(I1:I29)</f>
        <v>602</v>
      </c>
    </row>
    <row r="31" spans="1:9">
      <c r="A31" s="18"/>
    </row>
    <row r="32" spans="1:9">
      <c r="A32" s="18"/>
    </row>
    <row r="33" spans="1:1">
      <c r="A33" s="18"/>
    </row>
    <row r="34" spans="1:1">
      <c r="A34" s="18"/>
    </row>
    <row r="35" spans="1:1">
      <c r="A35" s="18"/>
    </row>
  </sheetData>
  <phoneticPr fontId="7" type="noConversion"/>
  <pageMargins left="0.25" right="0.25" top="0.54305555555555551" bottom="0.75" header="0.3" footer="0.3"/>
  <pageSetup scale="75" orientation="portrait" horizontalDpi="4294967292" verticalDpi="4294967292"/>
  <headerFooter>
    <oddHeader>&amp;C&amp;"Calibri (Body),Bold"&amp;16UIL Orchestra Times-2019</oddHeader>
  </headerFooter>
  <rowBreaks count="1" manualBreakCount="1">
    <brk id="30" max="16383" man="1"/>
  </rowBreaks>
  <colBreaks count="1" manualBreakCount="1">
    <brk id="9" max="1048575" man="1"/>
  </colBreaks>
  <extLst>
    <ext xmlns:mx="http://schemas.microsoft.com/office/mac/excel/2008/main" uri="{64002731-A6B0-56B0-2670-7721B7C09600}">
      <mx:PLV Mode="1" OnePage="0" WScale="10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3"/>
  <sheetViews>
    <sheetView workbookViewId="0">
      <selection activeCell="F10" sqref="F10"/>
    </sheetView>
  </sheetViews>
  <sheetFormatPr baseColWidth="10" defaultRowHeight="31"/>
  <cols>
    <col min="1" max="1" width="24.5" style="105" customWidth="1"/>
    <col min="2" max="2" width="14" style="29" customWidth="1"/>
    <col min="3" max="3" width="12.6640625" style="29" customWidth="1"/>
  </cols>
  <sheetData>
    <row r="1" spans="1:3" s="99" customFormat="1" ht="81">
      <c r="A1" s="101" t="s">
        <v>13</v>
      </c>
      <c r="B1" s="100" t="s">
        <v>116</v>
      </c>
      <c r="C1" s="100" t="s">
        <v>115</v>
      </c>
    </row>
    <row r="2" spans="1:3">
      <c r="A2" s="102"/>
      <c r="B2" s="28"/>
      <c r="C2" s="28"/>
    </row>
    <row r="3" spans="1:3" ht="32">
      <c r="A3" s="103" t="s">
        <v>16</v>
      </c>
      <c r="B3" s="28"/>
      <c r="C3" s="28"/>
    </row>
    <row r="4" spans="1:3" ht="32">
      <c r="A4" s="103" t="s">
        <v>89</v>
      </c>
      <c r="B4" s="28"/>
      <c r="C4" s="28"/>
    </row>
    <row r="5" spans="1:3" ht="32">
      <c r="A5" s="103" t="s">
        <v>18</v>
      </c>
      <c r="B5" s="28"/>
      <c r="C5" s="28"/>
    </row>
    <row r="6" spans="1:3" ht="32">
      <c r="A6" s="104" t="s">
        <v>21</v>
      </c>
      <c r="B6" s="28"/>
      <c r="C6" s="28"/>
    </row>
    <row r="7" spans="1:3" ht="32">
      <c r="A7" s="103" t="s">
        <v>31</v>
      </c>
      <c r="B7" s="28"/>
      <c r="C7" s="28"/>
    </row>
    <row r="8" spans="1:3" ht="32">
      <c r="A8" s="103" t="s">
        <v>25</v>
      </c>
      <c r="B8" s="28"/>
      <c r="C8" s="28"/>
    </row>
    <row r="9" spans="1:3" ht="32">
      <c r="A9" s="103" t="s">
        <v>14</v>
      </c>
      <c r="B9" s="28"/>
      <c r="C9" s="28"/>
    </row>
    <row r="10" spans="1:3" ht="32">
      <c r="A10" s="103" t="s">
        <v>36</v>
      </c>
      <c r="B10" s="28"/>
      <c r="C10" s="28"/>
    </row>
    <row r="11" spans="1:3" ht="32">
      <c r="A11" s="103" t="s">
        <v>41</v>
      </c>
      <c r="B11" s="28"/>
      <c r="C11" s="28"/>
    </row>
    <row r="12" spans="1:3" ht="32">
      <c r="A12" s="103" t="s">
        <v>27</v>
      </c>
      <c r="B12" s="28"/>
      <c r="C12" s="28"/>
    </row>
    <row r="13" spans="1:3" ht="32">
      <c r="A13" s="103" t="s">
        <v>65</v>
      </c>
      <c r="B13" s="28"/>
      <c r="C13" s="28"/>
    </row>
  </sheetData>
  <phoneticPr fontId="7" type="noConversion"/>
  <pageMargins left="0.7" right="0.7" top="0.75" bottom="0.75" header="0.3" footer="0.3"/>
  <pageSetup orientation="portrait" horizontalDpi="0" verticalDpi="0" copies="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F9"/>
  <sheetViews>
    <sheetView view="pageLayout" topLeftCell="A5" zoomScale="150" zoomScalePageLayoutView="150" workbookViewId="0">
      <selection activeCell="F9" sqref="F9"/>
    </sheetView>
  </sheetViews>
  <sheetFormatPr baseColWidth="10" defaultRowHeight="16"/>
  <cols>
    <col min="1" max="1" width="10.83203125" style="72"/>
    <col min="2" max="2" width="22.1640625" style="55" customWidth="1"/>
    <col min="3" max="4" width="10.83203125" style="55"/>
    <col min="5" max="5" width="11.6640625" style="55" customWidth="1"/>
    <col min="6" max="6" width="10.83203125" style="55"/>
  </cols>
  <sheetData>
    <row r="1" spans="1:6" ht="28" customHeight="1">
      <c r="A1" s="134" t="s">
        <v>54</v>
      </c>
      <c r="B1" s="134"/>
      <c r="C1" s="134"/>
      <c r="D1" s="134"/>
      <c r="E1" s="134"/>
      <c r="F1" s="134"/>
    </row>
    <row r="2" spans="1:6" s="38" customFormat="1" ht="51">
      <c r="A2" s="36"/>
      <c r="B2" s="30" t="s">
        <v>5</v>
      </c>
      <c r="C2" s="38" t="s">
        <v>119</v>
      </c>
      <c r="D2" s="30" t="s">
        <v>4</v>
      </c>
      <c r="E2" s="37" t="s">
        <v>120</v>
      </c>
      <c r="F2" s="30"/>
    </row>
    <row r="3" spans="1:6" ht="94" customHeight="1">
      <c r="A3" s="71">
        <v>0.33333333333333331</v>
      </c>
      <c r="B3" s="53" t="s">
        <v>451</v>
      </c>
      <c r="C3" s="52" t="s">
        <v>310</v>
      </c>
      <c r="D3" s="52" t="s">
        <v>305</v>
      </c>
      <c r="E3" s="52" t="s">
        <v>302</v>
      </c>
      <c r="F3" s="52"/>
    </row>
    <row r="4" spans="1:6" ht="122" customHeight="1">
      <c r="A4" s="71">
        <v>0.375</v>
      </c>
      <c r="B4" s="73" t="s">
        <v>452</v>
      </c>
      <c r="C4" s="52" t="s">
        <v>307</v>
      </c>
      <c r="D4" s="52" t="s">
        <v>311</v>
      </c>
      <c r="E4" s="52" t="s">
        <v>303</v>
      </c>
      <c r="F4" s="52"/>
    </row>
    <row r="5" spans="1:6" ht="98" customHeight="1">
      <c r="A5" s="71">
        <v>0.41666666666666669</v>
      </c>
      <c r="B5" s="73" t="s">
        <v>453</v>
      </c>
      <c r="C5" s="52" t="s">
        <v>312</v>
      </c>
      <c r="D5" s="52" t="s">
        <v>78</v>
      </c>
      <c r="E5" s="55" t="s">
        <v>313</v>
      </c>
      <c r="F5" s="52"/>
    </row>
    <row r="6" spans="1:6" ht="94" customHeight="1">
      <c r="A6" s="71">
        <v>0.45833333333333331</v>
      </c>
      <c r="B6" s="52" t="s">
        <v>454</v>
      </c>
      <c r="C6" s="52" t="s">
        <v>303</v>
      </c>
      <c r="D6" s="52" t="s">
        <v>302</v>
      </c>
      <c r="E6" s="52" t="s">
        <v>96</v>
      </c>
      <c r="F6" s="52"/>
    </row>
    <row r="7" spans="1:6" ht="72" customHeight="1">
      <c r="A7" s="71">
        <v>4.1666666666666664E-2</v>
      </c>
      <c r="B7" s="52" t="s">
        <v>455</v>
      </c>
      <c r="C7" s="52" t="s">
        <v>302</v>
      </c>
      <c r="D7" s="52" t="s">
        <v>304</v>
      </c>
      <c r="E7" s="52" t="s">
        <v>77</v>
      </c>
      <c r="F7" s="52"/>
    </row>
    <row r="8" spans="1:6" ht="72" customHeight="1">
      <c r="A8" s="71">
        <v>8.3333333333333329E-2</v>
      </c>
      <c r="B8" s="58" t="s">
        <v>456</v>
      </c>
      <c r="C8" s="52" t="s">
        <v>314</v>
      </c>
      <c r="D8" s="52" t="s">
        <v>224</v>
      </c>
      <c r="E8" s="52" t="s">
        <v>306</v>
      </c>
      <c r="F8" s="52"/>
    </row>
    <row r="9" spans="1:6" ht="94" customHeight="1">
      <c r="A9" s="71">
        <v>0.125</v>
      </c>
      <c r="B9" s="58" t="s">
        <v>457</v>
      </c>
      <c r="C9" s="52" t="s">
        <v>308</v>
      </c>
      <c r="D9" s="52" t="s">
        <v>302</v>
      </c>
      <c r="E9" s="52" t="s">
        <v>309</v>
      </c>
      <c r="F9" s="52"/>
    </row>
  </sheetData>
  <mergeCells count="1">
    <mergeCell ref="A1:F1"/>
  </mergeCells>
  <phoneticPr fontId="7" type="noConversion"/>
  <pageMargins left="0.25" right="0.25" top="0.75" bottom="0.75" header="0.3" footer="0.3"/>
  <pageSetup orientation="portrait" horizontalDpi="4294967292" verticalDpi="4294967292" copies="6"/>
  <headerFooter>
    <oddHeader>&amp;C&amp;"Calibri,Bold"&amp;18&amp;K000000UIL Solo and Ensemble 2019</oddHeader>
  </headerFooter>
  <extLst>
    <ext xmlns:mx="http://schemas.microsoft.com/office/mac/excel/2008/main" uri="{64002731-A6B0-56B0-2670-7721B7C09600}">
      <mx:PLV Mode="1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10C7"/>
  </sheetPr>
  <dimension ref="A1:J9"/>
  <sheetViews>
    <sheetView view="pageLayout" workbookViewId="0">
      <selection activeCell="L3" sqref="L3"/>
    </sheetView>
  </sheetViews>
  <sheetFormatPr baseColWidth="10" defaultRowHeight="16"/>
  <cols>
    <col min="2" max="8" width="13.33203125" style="55" customWidth="1"/>
    <col min="9" max="9" width="13.33203125" style="57" customWidth="1"/>
    <col min="10" max="10" width="13.33203125" style="55" customWidth="1"/>
  </cols>
  <sheetData>
    <row r="1" spans="1:10" ht="28" customHeight="1">
      <c r="A1" s="134" t="s">
        <v>55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0" s="50" customFormat="1" ht="34">
      <c r="A2" s="49"/>
      <c r="B2" s="56" t="s">
        <v>68</v>
      </c>
      <c r="C2" s="56" t="s">
        <v>121</v>
      </c>
      <c r="D2" s="56" t="s">
        <v>2</v>
      </c>
      <c r="E2" s="56" t="s">
        <v>122</v>
      </c>
      <c r="F2" s="56" t="s">
        <v>69</v>
      </c>
      <c r="G2" s="30" t="s">
        <v>123</v>
      </c>
      <c r="H2" s="30" t="s">
        <v>70</v>
      </c>
      <c r="I2" s="56" t="s">
        <v>124</v>
      </c>
      <c r="J2" s="30"/>
    </row>
    <row r="3" spans="1:10" ht="53" customHeight="1">
      <c r="A3" s="2">
        <v>0.33333333333333331</v>
      </c>
      <c r="B3" s="52" t="s">
        <v>392</v>
      </c>
      <c r="C3" s="52" t="s">
        <v>93</v>
      </c>
      <c r="D3" s="52" t="s">
        <v>464</v>
      </c>
      <c r="E3" s="52" t="s">
        <v>219</v>
      </c>
      <c r="F3" s="52" t="s">
        <v>75</v>
      </c>
      <c r="G3" s="52"/>
      <c r="H3" s="52" t="s">
        <v>358</v>
      </c>
      <c r="I3" s="52" t="s">
        <v>77</v>
      </c>
      <c r="J3" s="52"/>
    </row>
    <row r="4" spans="1:10" ht="75" customHeight="1">
      <c r="A4" s="2">
        <v>0.375</v>
      </c>
      <c r="B4" s="52" t="s">
        <v>226</v>
      </c>
      <c r="C4" s="52" t="s">
        <v>221</v>
      </c>
      <c r="D4" s="52" t="s">
        <v>388</v>
      </c>
      <c r="E4" s="52" t="s">
        <v>395</v>
      </c>
      <c r="F4" s="52" t="s">
        <v>219</v>
      </c>
      <c r="G4" s="52" t="s">
        <v>358</v>
      </c>
      <c r="H4" s="52" t="s">
        <v>231</v>
      </c>
      <c r="I4" s="52" t="s">
        <v>362</v>
      </c>
      <c r="J4" s="52"/>
    </row>
    <row r="5" spans="1:10" ht="53" customHeight="1">
      <c r="A5" s="2">
        <v>0.41666666666666669</v>
      </c>
      <c r="B5" s="52" t="s">
        <v>393</v>
      </c>
      <c r="C5" s="52" t="s">
        <v>389</v>
      </c>
      <c r="D5" s="52" t="s">
        <v>470</v>
      </c>
      <c r="E5" s="52" t="s">
        <v>75</v>
      </c>
      <c r="F5" s="52" t="s">
        <v>391</v>
      </c>
      <c r="G5" s="52" t="s">
        <v>413</v>
      </c>
      <c r="H5" s="52" t="s">
        <v>219</v>
      </c>
      <c r="I5" s="52" t="s">
        <v>390</v>
      </c>
      <c r="J5" s="52"/>
    </row>
    <row r="6" spans="1:10" ht="59" customHeight="1">
      <c r="A6" s="2">
        <v>0.45833333333333331</v>
      </c>
      <c r="B6" s="52" t="s">
        <v>88</v>
      </c>
      <c r="C6" s="52" t="s">
        <v>395</v>
      </c>
      <c r="D6" s="52" t="s">
        <v>83</v>
      </c>
      <c r="E6" s="52" t="s">
        <v>398</v>
      </c>
      <c r="F6" s="52" t="s">
        <v>226</v>
      </c>
      <c r="G6" s="52" t="s">
        <v>394</v>
      </c>
      <c r="H6" s="52" t="s">
        <v>447</v>
      </c>
      <c r="I6" s="52" t="s">
        <v>219</v>
      </c>
      <c r="J6" s="52"/>
    </row>
    <row r="7" spans="1:10" ht="53" customHeight="1">
      <c r="A7" s="2">
        <v>4.1666666666666664E-2</v>
      </c>
      <c r="B7" s="52" t="s">
        <v>77</v>
      </c>
      <c r="C7" s="52" t="s">
        <v>388</v>
      </c>
      <c r="D7" s="52" t="s">
        <v>397</v>
      </c>
      <c r="E7" s="52" t="s">
        <v>218</v>
      </c>
      <c r="F7" s="52" t="s">
        <v>221</v>
      </c>
      <c r="G7" s="52" t="s">
        <v>219</v>
      </c>
      <c r="H7" s="55" t="s">
        <v>395</v>
      </c>
      <c r="I7" s="52" t="s">
        <v>81</v>
      </c>
      <c r="J7" s="52"/>
    </row>
    <row r="8" spans="1:10" ht="67" customHeight="1">
      <c r="A8" s="2">
        <v>8.3333333333333329E-2</v>
      </c>
      <c r="B8" s="52" t="s">
        <v>82</v>
      </c>
      <c r="C8" s="52" t="s">
        <v>460</v>
      </c>
      <c r="D8" s="52" t="s">
        <v>85</v>
      </c>
      <c r="E8" s="52" t="s">
        <v>75</v>
      </c>
      <c r="F8" s="52" t="s">
        <v>389</v>
      </c>
      <c r="G8" s="52" t="s">
        <v>87</v>
      </c>
      <c r="H8" s="52" t="s">
        <v>218</v>
      </c>
      <c r="I8" s="52" t="s">
        <v>226</v>
      </c>
      <c r="J8" s="52"/>
    </row>
    <row r="9" spans="1:10" ht="53" customHeight="1">
      <c r="A9" s="2">
        <v>0.125</v>
      </c>
      <c r="B9" s="52" t="s">
        <v>465</v>
      </c>
      <c r="C9" s="52" t="s">
        <v>220</v>
      </c>
      <c r="D9" s="52" t="s">
        <v>396</v>
      </c>
      <c r="E9" s="52" t="s">
        <v>471</v>
      </c>
      <c r="F9" s="52" t="s">
        <v>77</v>
      </c>
      <c r="G9" s="52" t="s">
        <v>412</v>
      </c>
      <c r="H9" s="52" t="s">
        <v>390</v>
      </c>
      <c r="I9" s="52" t="s">
        <v>88</v>
      </c>
      <c r="J9" s="52"/>
    </row>
  </sheetData>
  <mergeCells count="1">
    <mergeCell ref="A1:J1"/>
  </mergeCells>
  <phoneticPr fontId="7" type="noConversion"/>
  <pageMargins left="0.25" right="0.25" top="0.75" bottom="0.75" header="0.3" footer="0.3"/>
  <pageSetup scale="95" orientation="landscape" horizontalDpi="4294967292" verticalDpi="4294967292" copies="10"/>
  <headerFooter>
    <oddHeader>&amp;C&amp;"Calibri,Bold"&amp;18&amp;K000000UIL Solo and Ensemble 2019</oddHeader>
  </headerFooter>
  <colBreaks count="1" manualBreakCount="1">
    <brk id="10" max="1048575" man="1"/>
  </colBreaks>
  <extLst>
    <ext xmlns:mx="http://schemas.microsoft.com/office/mac/excel/2008/main" uri="{64002731-A6B0-56B0-2670-7721B7C09600}">
      <mx:PLV Mode="1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8000"/>
  </sheetPr>
  <dimension ref="A1:F11"/>
  <sheetViews>
    <sheetView view="pageLayout" zoomScale="150" zoomScaleNormal="150" zoomScalePageLayoutView="150" workbookViewId="0">
      <selection activeCell="B4" sqref="B4"/>
    </sheetView>
  </sheetViews>
  <sheetFormatPr baseColWidth="10" defaultRowHeight="16"/>
  <cols>
    <col min="1" max="1" width="10.83203125" style="69"/>
    <col min="2" max="5" width="10.83203125" style="74"/>
  </cols>
  <sheetData>
    <row r="1" spans="1:6" ht="28" customHeight="1">
      <c r="A1" s="134" t="s">
        <v>51</v>
      </c>
      <c r="B1" s="134"/>
      <c r="C1" s="134"/>
      <c r="D1" s="134"/>
      <c r="E1" s="134"/>
    </row>
    <row r="2" spans="1:6" ht="34">
      <c r="A2" s="67"/>
      <c r="B2" s="51" t="s">
        <v>8</v>
      </c>
      <c r="C2" s="51" t="s">
        <v>117</v>
      </c>
      <c r="D2" s="107" t="s">
        <v>9</v>
      </c>
      <c r="E2" s="51" t="s">
        <v>3</v>
      </c>
    </row>
    <row r="3" spans="1:6" ht="88" customHeight="1">
      <c r="A3" s="68">
        <v>0.33333333333333331</v>
      </c>
      <c r="B3" s="51" t="s">
        <v>76</v>
      </c>
      <c r="C3" s="51" t="s">
        <v>152</v>
      </c>
      <c r="D3" s="51" t="s">
        <v>87</v>
      </c>
      <c r="E3" s="108" t="s">
        <v>80</v>
      </c>
      <c r="F3">
        <v>41</v>
      </c>
    </row>
    <row r="4" spans="1:6" ht="103" customHeight="1">
      <c r="A4" s="68">
        <v>0.375</v>
      </c>
      <c r="B4" s="51" t="s">
        <v>153</v>
      </c>
      <c r="C4" s="51" t="s">
        <v>76</v>
      </c>
      <c r="D4" s="108" t="s">
        <v>94</v>
      </c>
      <c r="E4" s="51" t="s">
        <v>87</v>
      </c>
      <c r="F4">
        <v>42</v>
      </c>
    </row>
    <row r="5" spans="1:6" ht="66" customHeight="1">
      <c r="A5" s="68">
        <v>0.41666666666666669</v>
      </c>
      <c r="B5" s="51" t="s">
        <v>133</v>
      </c>
      <c r="C5" s="108" t="s">
        <v>96</v>
      </c>
      <c r="D5" s="51" t="s">
        <v>76</v>
      </c>
      <c r="E5" s="51" t="s">
        <v>139</v>
      </c>
      <c r="F5">
        <v>42</v>
      </c>
    </row>
    <row r="6" spans="1:6" ht="62" customHeight="1">
      <c r="A6" s="68">
        <v>0.45833333333333331</v>
      </c>
      <c r="B6" s="74" t="s">
        <v>75</v>
      </c>
      <c r="C6" s="51" t="s">
        <v>87</v>
      </c>
      <c r="D6" s="51" t="s">
        <v>84</v>
      </c>
      <c r="E6" s="51" t="s">
        <v>136</v>
      </c>
      <c r="F6">
        <v>41</v>
      </c>
    </row>
    <row r="7" spans="1:6" ht="53" customHeight="1">
      <c r="A7" s="68">
        <v>4.1666666666666664E-2</v>
      </c>
      <c r="B7" s="108" t="s">
        <v>94</v>
      </c>
      <c r="C7" s="51" t="s">
        <v>134</v>
      </c>
      <c r="D7" s="51" t="s">
        <v>78</v>
      </c>
      <c r="E7" s="51" t="s">
        <v>76</v>
      </c>
      <c r="F7">
        <v>42</v>
      </c>
    </row>
    <row r="8" spans="1:6" ht="68" customHeight="1">
      <c r="A8" s="68">
        <v>8.3333333333333329E-2</v>
      </c>
      <c r="B8" s="51" t="s">
        <v>76</v>
      </c>
      <c r="C8" s="51" t="s">
        <v>154</v>
      </c>
      <c r="D8" s="51" t="s">
        <v>138</v>
      </c>
      <c r="E8" s="51" t="s">
        <v>155</v>
      </c>
      <c r="F8">
        <v>45</v>
      </c>
    </row>
    <row r="9" spans="1:6" ht="63" customHeight="1">
      <c r="A9" s="68">
        <v>0.125</v>
      </c>
      <c r="B9" s="51" t="s">
        <v>156</v>
      </c>
      <c r="C9" s="108" t="s">
        <v>137</v>
      </c>
      <c r="D9" s="51" t="s">
        <v>157</v>
      </c>
      <c r="E9" s="51" t="s">
        <v>158</v>
      </c>
      <c r="F9">
        <v>38</v>
      </c>
    </row>
    <row r="11" spans="1:6">
      <c r="F11">
        <f>SUM(F2:F9)</f>
        <v>291</v>
      </c>
    </row>
  </sheetData>
  <mergeCells count="1">
    <mergeCell ref="A1:E1"/>
  </mergeCells>
  <phoneticPr fontId="7" type="noConversion"/>
  <pageMargins left="0.75" right="0.75" top="1" bottom="1" header="0.5" footer="0.5"/>
  <pageSetup orientation="portrait" horizontalDpi="4294967292" verticalDpi="4294967292" copies="5"/>
  <headerFooter>
    <oddHeader>&amp;C&amp;"Calibri (Body),Bold"&amp;16UIL Solo and Ensemble 2019</oddHeader>
  </headerFooter>
  <extLst>
    <ext xmlns:mx="http://schemas.microsoft.com/office/mac/excel/2008/main" uri="{64002731-A6B0-56B0-2670-7721B7C09600}">
      <mx:PLV Mode="1" OnePage="0" WScale="10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8362F9"/>
  </sheetPr>
  <dimension ref="A1:J9"/>
  <sheetViews>
    <sheetView zoomScale="150" zoomScaleNormal="150" zoomScalePageLayoutView="150" workbookViewId="0">
      <pane ySplit="2" topLeftCell="A5" activePane="bottomLeft" state="frozen"/>
      <selection pane="bottomLeft" activeCell="C9" sqref="C9"/>
    </sheetView>
  </sheetViews>
  <sheetFormatPr baseColWidth="10" defaultRowHeight="16"/>
  <cols>
    <col min="2" max="3" width="10.83203125" style="66"/>
    <col min="4" max="4" width="11.1640625" style="66" customWidth="1"/>
    <col min="5" max="8" width="10.83203125" style="66"/>
    <col min="9" max="9" width="10.83203125" style="66" customWidth="1"/>
    <col min="10" max="10" width="10.83203125" style="86"/>
  </cols>
  <sheetData>
    <row r="1" spans="1:10" ht="28" customHeight="1">
      <c r="A1" s="135" t="s">
        <v>50</v>
      </c>
      <c r="B1" s="135"/>
      <c r="C1" s="135"/>
      <c r="D1" s="135"/>
      <c r="E1" s="135"/>
      <c r="F1" s="135"/>
      <c r="G1" s="135"/>
      <c r="H1" s="135"/>
      <c r="I1" s="135"/>
      <c r="J1" s="135"/>
    </row>
    <row r="2" spans="1:10" ht="34">
      <c r="A2" s="1"/>
      <c r="B2" s="58" t="s">
        <v>59</v>
      </c>
      <c r="C2" s="58" t="s">
        <v>10</v>
      </c>
      <c r="D2" s="58" t="s">
        <v>73</v>
      </c>
      <c r="E2" s="58" t="s">
        <v>11</v>
      </c>
      <c r="F2" s="58" t="s">
        <v>72</v>
      </c>
      <c r="G2" s="58" t="s">
        <v>125</v>
      </c>
      <c r="H2" s="58" t="s">
        <v>57</v>
      </c>
      <c r="I2" s="58" t="s">
        <v>58</v>
      </c>
      <c r="J2" s="58" t="s">
        <v>12</v>
      </c>
    </row>
    <row r="3" spans="1:10" ht="77" customHeight="1">
      <c r="A3" s="2">
        <v>0.33333333333333331</v>
      </c>
      <c r="B3" s="58" t="s">
        <v>86</v>
      </c>
      <c r="C3" s="58" t="s">
        <v>82</v>
      </c>
      <c r="D3" s="58" t="s">
        <v>85</v>
      </c>
      <c r="E3" s="58" t="s">
        <v>79</v>
      </c>
      <c r="F3" s="58" t="s">
        <v>80</v>
      </c>
      <c r="G3" s="58" t="s">
        <v>190</v>
      </c>
      <c r="H3" s="58" t="s">
        <v>88</v>
      </c>
      <c r="I3" s="46" t="s">
        <v>91</v>
      </c>
      <c r="J3" s="58" t="s">
        <v>86</v>
      </c>
    </row>
    <row r="4" spans="1:10" ht="57" customHeight="1">
      <c r="A4" s="2">
        <v>0.375</v>
      </c>
      <c r="B4" s="58" t="s">
        <v>95</v>
      </c>
      <c r="C4" s="58" t="s">
        <v>85</v>
      </c>
      <c r="D4" s="85" t="s">
        <v>143</v>
      </c>
      <c r="E4" s="58" t="s">
        <v>88</v>
      </c>
      <c r="F4" s="58" t="s">
        <v>92</v>
      </c>
      <c r="G4" s="58" t="s">
        <v>93</v>
      </c>
      <c r="H4" s="58" t="s">
        <v>75</v>
      </c>
      <c r="I4" s="58" t="s">
        <v>145</v>
      </c>
      <c r="J4" s="46" t="s">
        <v>96</v>
      </c>
    </row>
    <row r="5" spans="1:10" ht="97" customHeight="1">
      <c r="A5" s="2">
        <v>0.41666666666666669</v>
      </c>
      <c r="B5" s="58" t="s">
        <v>81</v>
      </c>
      <c r="C5" s="58" t="s">
        <v>79</v>
      </c>
      <c r="D5" s="58" t="s">
        <v>83</v>
      </c>
      <c r="E5" s="58" t="s">
        <v>142</v>
      </c>
      <c r="F5" s="58" t="s">
        <v>85</v>
      </c>
      <c r="G5" s="58" t="s">
        <v>148</v>
      </c>
      <c r="H5" s="58" t="s">
        <v>86</v>
      </c>
      <c r="I5" s="58" t="s">
        <v>78</v>
      </c>
      <c r="J5" s="46" t="s">
        <v>80</v>
      </c>
    </row>
    <row r="6" spans="1:10" ht="65" customHeight="1">
      <c r="A6" s="2">
        <v>0.45833333333333331</v>
      </c>
      <c r="B6" s="58" t="s">
        <v>78</v>
      </c>
      <c r="C6" s="58" t="s">
        <v>88</v>
      </c>
      <c r="D6" s="58" t="s">
        <v>140</v>
      </c>
      <c r="E6" s="58" t="s">
        <v>77</v>
      </c>
      <c r="F6" s="58" t="s">
        <v>86</v>
      </c>
      <c r="G6" s="58" t="s">
        <v>76</v>
      </c>
      <c r="H6" s="58" t="s">
        <v>144</v>
      </c>
      <c r="I6" s="66" t="s">
        <v>87</v>
      </c>
      <c r="J6" s="46" t="s">
        <v>85</v>
      </c>
    </row>
    <row r="7" spans="1:10" ht="66" customHeight="1">
      <c r="A7" s="2">
        <v>4.1666666666666664E-2</v>
      </c>
      <c r="B7" s="58" t="s">
        <v>79</v>
      </c>
      <c r="C7" s="58" t="s">
        <v>143</v>
      </c>
      <c r="D7" s="58" t="s">
        <v>135</v>
      </c>
      <c r="E7" s="87" t="s">
        <v>86</v>
      </c>
      <c r="F7" s="58" t="s">
        <v>149</v>
      </c>
      <c r="G7" s="58" t="s">
        <v>82</v>
      </c>
      <c r="H7" s="58" t="s">
        <v>85</v>
      </c>
      <c r="I7" s="58" t="s">
        <v>81</v>
      </c>
      <c r="J7" s="46" t="s">
        <v>95</v>
      </c>
    </row>
    <row r="8" spans="1:10" ht="64" customHeight="1">
      <c r="A8" s="2">
        <v>8.3333333333333329E-2</v>
      </c>
      <c r="B8" s="58" t="s">
        <v>189</v>
      </c>
      <c r="C8" s="58" t="s">
        <v>86</v>
      </c>
      <c r="D8" s="58" t="s">
        <v>86</v>
      </c>
      <c r="E8" s="87" t="s">
        <v>85</v>
      </c>
      <c r="F8" s="58" t="s">
        <v>141</v>
      </c>
      <c r="G8" s="66" t="s">
        <v>93</v>
      </c>
      <c r="H8" s="58" t="s">
        <v>146</v>
      </c>
      <c r="I8" s="58" t="s">
        <v>151</v>
      </c>
      <c r="J8" s="46" t="s">
        <v>77</v>
      </c>
    </row>
    <row r="9" spans="1:10" ht="53" customHeight="1">
      <c r="A9" s="2">
        <v>0.125</v>
      </c>
      <c r="B9" s="58" t="s">
        <v>147</v>
      </c>
      <c r="C9" s="58" t="s">
        <v>191</v>
      </c>
      <c r="D9" s="58"/>
      <c r="E9" s="58" t="s">
        <v>78</v>
      </c>
      <c r="F9" s="58"/>
      <c r="G9" s="58" t="s">
        <v>86</v>
      </c>
      <c r="H9" s="90" t="s">
        <v>150</v>
      </c>
      <c r="I9" s="58"/>
      <c r="J9" s="46" t="s">
        <v>84</v>
      </c>
    </row>
  </sheetData>
  <mergeCells count="1">
    <mergeCell ref="A1:J1"/>
  </mergeCells>
  <phoneticPr fontId="7" type="noConversion"/>
  <pageMargins left="0.25" right="0.25" top="0.75" bottom="0.75" header="0.3" footer="0.3"/>
  <pageSetup scale="88" orientation="landscape" horizontalDpi="4294967292" verticalDpi="4294967292" copies="1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30E1ED"/>
  </sheetPr>
  <dimension ref="A1:K8"/>
  <sheetViews>
    <sheetView view="pageLayout" workbookViewId="0">
      <selection activeCell="H6" sqref="H6"/>
    </sheetView>
  </sheetViews>
  <sheetFormatPr baseColWidth="10" defaultRowHeight="21"/>
  <cols>
    <col min="1" max="1" width="10.83203125" style="72"/>
    <col min="2" max="9" width="13" style="111" customWidth="1"/>
    <col min="10" max="10" width="13" style="112" customWidth="1"/>
    <col min="11" max="11" width="12.33203125" style="111" customWidth="1"/>
  </cols>
  <sheetData>
    <row r="1" spans="1:11" s="60" customFormat="1" ht="66">
      <c r="A1" s="36"/>
      <c r="B1" s="113" t="s">
        <v>243</v>
      </c>
      <c r="C1" s="59" t="s">
        <v>248</v>
      </c>
      <c r="D1" s="59" t="s">
        <v>60</v>
      </c>
      <c r="E1" s="59" t="s">
        <v>126</v>
      </c>
      <c r="F1" s="59" t="s">
        <v>6</v>
      </c>
      <c r="G1" s="59" t="s">
        <v>61</v>
      </c>
      <c r="H1" s="59" t="s">
        <v>7</v>
      </c>
      <c r="I1" s="59" t="s">
        <v>74</v>
      </c>
      <c r="J1" s="59" t="s">
        <v>127</v>
      </c>
      <c r="K1" s="59" t="s">
        <v>128</v>
      </c>
    </row>
    <row r="2" spans="1:11" ht="70" customHeight="1">
      <c r="A2" s="71">
        <v>0.33333333333333331</v>
      </c>
      <c r="B2" s="75" t="s">
        <v>217</v>
      </c>
      <c r="C2" s="75" t="s">
        <v>83</v>
      </c>
      <c r="D2" s="75" t="s">
        <v>295</v>
      </c>
      <c r="E2" s="75" t="s">
        <v>84</v>
      </c>
      <c r="F2" s="75" t="s">
        <v>79</v>
      </c>
      <c r="G2" s="75" t="s">
        <v>218</v>
      </c>
      <c r="H2" s="111" t="s">
        <v>219</v>
      </c>
      <c r="I2" s="75" t="s">
        <v>220</v>
      </c>
      <c r="J2" s="75" t="s">
        <v>96</v>
      </c>
      <c r="K2" s="75" t="s">
        <v>242</v>
      </c>
    </row>
    <row r="3" spans="1:11" ht="70" customHeight="1">
      <c r="A3" s="71">
        <v>0.375</v>
      </c>
      <c r="B3" s="75" t="s">
        <v>226</v>
      </c>
      <c r="C3" s="75" t="s">
        <v>139</v>
      </c>
      <c r="D3" s="75" t="s">
        <v>95</v>
      </c>
      <c r="E3" s="75" t="s">
        <v>218</v>
      </c>
      <c r="F3" s="75" t="s">
        <v>87</v>
      </c>
      <c r="G3" s="75" t="s">
        <v>221</v>
      </c>
      <c r="H3" s="75" t="s">
        <v>222</v>
      </c>
      <c r="I3" s="75" t="s">
        <v>223</v>
      </c>
      <c r="J3" s="75" t="s">
        <v>93</v>
      </c>
      <c r="K3" s="75" t="s">
        <v>224</v>
      </c>
    </row>
    <row r="4" spans="1:11" ht="70" customHeight="1">
      <c r="A4" s="71">
        <v>0.41666666666666669</v>
      </c>
      <c r="B4" s="75" t="s">
        <v>96</v>
      </c>
      <c r="C4" s="111" t="s">
        <v>225</v>
      </c>
      <c r="D4" s="75" t="s">
        <v>226</v>
      </c>
      <c r="E4" s="75" t="s">
        <v>227</v>
      </c>
      <c r="F4" s="75" t="s">
        <v>228</v>
      </c>
      <c r="G4" s="75" t="s">
        <v>219</v>
      </c>
      <c r="H4" s="75" t="s">
        <v>220</v>
      </c>
      <c r="I4" s="75" t="s">
        <v>84</v>
      </c>
      <c r="J4" s="75" t="s">
        <v>79</v>
      </c>
      <c r="K4" s="75" t="s">
        <v>83</v>
      </c>
    </row>
    <row r="5" spans="1:11" ht="70" customHeight="1">
      <c r="A5" s="71">
        <v>0.45833333333333331</v>
      </c>
      <c r="B5" s="75" t="s">
        <v>88</v>
      </c>
      <c r="C5" s="75" t="s">
        <v>229</v>
      </c>
      <c r="D5" s="75" t="s">
        <v>230</v>
      </c>
      <c r="E5" s="75" t="s">
        <v>231</v>
      </c>
      <c r="F5" s="75" t="s">
        <v>80</v>
      </c>
      <c r="G5" s="75" t="s">
        <v>223</v>
      </c>
      <c r="H5" s="75" t="s">
        <v>232</v>
      </c>
      <c r="I5" s="75" t="s">
        <v>233</v>
      </c>
      <c r="J5" s="75" t="s">
        <v>234</v>
      </c>
      <c r="K5" s="75"/>
    </row>
    <row r="6" spans="1:11" ht="70" customHeight="1">
      <c r="A6" s="71">
        <v>4.1666666666666664E-2</v>
      </c>
      <c r="B6" s="75" t="s">
        <v>75</v>
      </c>
      <c r="C6" s="75" t="s">
        <v>220</v>
      </c>
      <c r="D6" s="75" t="s">
        <v>84</v>
      </c>
      <c r="E6" s="75" t="s">
        <v>226</v>
      </c>
      <c r="F6" s="75" t="s">
        <v>235</v>
      </c>
      <c r="G6" s="75" t="s">
        <v>221</v>
      </c>
      <c r="H6" s="75" t="s">
        <v>87</v>
      </c>
      <c r="I6" s="75" t="s">
        <v>218</v>
      </c>
      <c r="J6" s="75" t="s">
        <v>85</v>
      </c>
      <c r="K6" s="75"/>
    </row>
    <row r="7" spans="1:11" ht="70" customHeight="1">
      <c r="A7" s="71">
        <v>8.3333333333333329E-2</v>
      </c>
      <c r="B7" s="75" t="s">
        <v>236</v>
      </c>
      <c r="C7" s="75" t="s">
        <v>231</v>
      </c>
      <c r="D7" s="75" t="s">
        <v>220</v>
      </c>
      <c r="E7" s="75" t="s">
        <v>237</v>
      </c>
      <c r="F7" s="75" t="s">
        <v>234</v>
      </c>
      <c r="G7" s="75" t="s">
        <v>226</v>
      </c>
      <c r="H7" s="75" t="s">
        <v>238</v>
      </c>
      <c r="I7" s="111" t="s">
        <v>96</v>
      </c>
      <c r="J7" s="75" t="s">
        <v>280</v>
      </c>
      <c r="K7" s="75"/>
    </row>
    <row r="8" spans="1:11" ht="70" customHeight="1">
      <c r="A8" s="71">
        <v>0.125</v>
      </c>
      <c r="B8" s="75" t="s">
        <v>84</v>
      </c>
      <c r="C8" s="75" t="s">
        <v>239</v>
      </c>
      <c r="D8" s="75" t="s">
        <v>88</v>
      </c>
      <c r="E8" s="75" t="s">
        <v>75</v>
      </c>
      <c r="F8" s="75" t="s">
        <v>85</v>
      </c>
      <c r="G8" s="75" t="s">
        <v>240</v>
      </c>
      <c r="H8" s="75" t="s">
        <v>241</v>
      </c>
      <c r="I8" s="75"/>
      <c r="J8" s="114" t="s">
        <v>231</v>
      </c>
      <c r="K8" s="75"/>
    </row>
  </sheetData>
  <phoneticPr fontId="7" type="noConversion"/>
  <pageMargins left="0.25" right="0.25" top="0.75" bottom="0.75" header="0.3" footer="0.3"/>
  <pageSetup scale="86" orientation="landscape" horizontalDpi="4294967292" verticalDpi="4294967292" copies="10"/>
  <headerFooter>
    <oddHeader>&amp;C&amp;"Calibri Bold,Bold"&amp;16&amp;K000000Choir Solo and Ensemble 2019</oddHeader>
  </headerFooter>
  <extLst>
    <ext xmlns:mx="http://schemas.microsoft.com/office/mac/excel/2008/main" uri="{64002731-A6B0-56B0-2670-7721B7C09600}">
      <mx:PLV Mode="1" OnePage="0" WScale="10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0"/>
  <sheetViews>
    <sheetView view="pageLayout" topLeftCell="A4" workbookViewId="0">
      <selection activeCell="F7" sqref="F7"/>
    </sheetView>
  </sheetViews>
  <sheetFormatPr baseColWidth="10" defaultRowHeight="16"/>
  <cols>
    <col min="2" max="2" width="40.33203125" style="31" customWidth="1"/>
    <col min="3" max="3" width="15.1640625" customWidth="1"/>
  </cols>
  <sheetData>
    <row r="1" spans="1:4" s="65" customFormat="1" ht="22">
      <c r="A1" s="79"/>
      <c r="B1" s="59" t="s">
        <v>64</v>
      </c>
      <c r="C1" s="82" t="s">
        <v>63</v>
      </c>
    </row>
    <row r="2" spans="1:4" s="4" customFormat="1" ht="20">
      <c r="A2" s="80"/>
      <c r="B2" s="27" t="s">
        <v>129</v>
      </c>
      <c r="C2" s="83" t="s">
        <v>62</v>
      </c>
    </row>
    <row r="3" spans="1:4" ht="107" customHeight="1">
      <c r="A3" s="81">
        <v>0.33333333333333331</v>
      </c>
      <c r="B3" s="93" t="s">
        <v>297</v>
      </c>
      <c r="C3" s="94"/>
      <c r="D3">
        <v>9</v>
      </c>
    </row>
    <row r="4" spans="1:4" ht="87" customHeight="1">
      <c r="A4" s="81">
        <v>0.375</v>
      </c>
      <c r="B4" s="95" t="s">
        <v>131</v>
      </c>
      <c r="C4" s="96" t="s">
        <v>130</v>
      </c>
      <c r="D4">
        <v>13</v>
      </c>
    </row>
    <row r="5" spans="1:4" ht="59" customHeight="1">
      <c r="A5" s="81">
        <v>0.41666666666666669</v>
      </c>
      <c r="B5" s="95" t="s">
        <v>298</v>
      </c>
      <c r="C5" s="97"/>
      <c r="D5">
        <v>11</v>
      </c>
    </row>
    <row r="6" spans="1:4" ht="59" customHeight="1">
      <c r="A6" s="81">
        <v>0.45833333333333331</v>
      </c>
      <c r="B6" s="95" t="s">
        <v>299</v>
      </c>
      <c r="C6" s="96"/>
      <c r="D6">
        <v>10</v>
      </c>
    </row>
    <row r="7" spans="1:4" ht="59" customHeight="1">
      <c r="A7" s="81">
        <v>4.1666666666666664E-2</v>
      </c>
      <c r="B7" s="98" t="s">
        <v>193</v>
      </c>
      <c r="C7" s="96"/>
      <c r="D7">
        <v>11</v>
      </c>
    </row>
    <row r="8" spans="1:4" ht="59" customHeight="1">
      <c r="A8" s="81">
        <v>8.3333333333333329E-2</v>
      </c>
      <c r="B8" s="98" t="s">
        <v>301</v>
      </c>
      <c r="C8" s="96"/>
      <c r="D8">
        <v>11</v>
      </c>
    </row>
    <row r="9" spans="1:4" ht="59" customHeight="1">
      <c r="A9" s="81">
        <v>0.125</v>
      </c>
      <c r="B9" s="106" t="s">
        <v>132</v>
      </c>
      <c r="C9" s="84"/>
      <c r="D9">
        <v>7</v>
      </c>
    </row>
    <row r="10" spans="1:4">
      <c r="B10" s="32"/>
      <c r="C10" s="84"/>
      <c r="D10">
        <f>SUM(D3:D9)</f>
        <v>72</v>
      </c>
    </row>
  </sheetData>
  <phoneticPr fontId="7" type="noConversion"/>
  <pageMargins left="0.7" right="0.7" top="0.75" bottom="0.75" header="0.3" footer="0.3"/>
  <pageSetup scale="67" orientation="portrait" horizontalDpi="0" verticalDpi="0"/>
  <headerFooter>
    <oddHeader>&amp;C&amp;"Calibri (Body),Regular"&amp;16Specialties  Event Schedule</oddHeader>
  </headerFooter>
  <rowBreaks count="1" manualBreakCount="1">
    <brk id="10" max="16383" man="1"/>
  </rowBreaks>
  <extLst>
    <ext xmlns:mx="http://schemas.microsoft.com/office/mac/excel/2008/main" uri="{64002731-A6B0-56B0-2670-7721B7C09600}">
      <mx:PLV Mode="1" OnePage="0" WScale="10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  <pageSetUpPr fitToPage="1"/>
  </sheetPr>
  <dimension ref="A1:J42"/>
  <sheetViews>
    <sheetView tabSelected="1" topLeftCell="A11" zoomScale="150" zoomScaleNormal="150" zoomScalePageLayoutView="150" workbookViewId="0">
      <selection activeCell="E40" sqref="E40"/>
    </sheetView>
  </sheetViews>
  <sheetFormatPr baseColWidth="10" defaultRowHeight="19"/>
  <cols>
    <col min="1" max="1" width="14.1640625" style="7" customWidth="1"/>
    <col min="2" max="8" width="15.1640625" style="117" customWidth="1"/>
    <col min="9" max="9" width="10.83203125" style="29"/>
  </cols>
  <sheetData>
    <row r="1" spans="1:9" s="7" customFormat="1" ht="16" customHeight="1">
      <c r="A1" s="136" t="s">
        <v>53</v>
      </c>
      <c r="B1" s="137"/>
      <c r="C1" s="137"/>
      <c r="D1" s="137"/>
      <c r="E1" s="137"/>
      <c r="F1" s="137"/>
      <c r="G1" s="137"/>
      <c r="H1" s="137"/>
      <c r="I1" s="137"/>
    </row>
    <row r="2" spans="1:9" s="11" customFormat="1" ht="16" customHeight="1">
      <c r="A2" s="9" t="s">
        <v>13</v>
      </c>
      <c r="B2" s="130">
        <v>0.33333333333333331</v>
      </c>
      <c r="C2" s="130">
        <v>0.375</v>
      </c>
      <c r="D2" s="130">
        <v>0.41666666666666669</v>
      </c>
      <c r="E2" s="130">
        <v>0.45833333333333331</v>
      </c>
      <c r="F2" s="130">
        <v>4.1666666666666664E-2</v>
      </c>
      <c r="G2" s="130">
        <v>8.3333333333333329E-2</v>
      </c>
      <c r="H2" s="130">
        <v>0.125</v>
      </c>
      <c r="I2" s="77" t="s">
        <v>45</v>
      </c>
    </row>
    <row r="3" spans="1:9">
      <c r="A3" s="8"/>
      <c r="B3" s="47"/>
      <c r="C3" s="47"/>
      <c r="D3" s="47"/>
      <c r="E3" s="47"/>
      <c r="F3" s="47"/>
      <c r="G3" s="47"/>
      <c r="H3" s="47"/>
      <c r="I3" s="31"/>
    </row>
    <row r="4" spans="1:9" ht="32" customHeight="1">
      <c r="A4" s="6" t="s">
        <v>14</v>
      </c>
      <c r="B4" s="47" t="s">
        <v>315</v>
      </c>
      <c r="C4" s="47" t="s">
        <v>329</v>
      </c>
      <c r="D4" s="48" t="s">
        <v>400</v>
      </c>
      <c r="E4" s="123" t="s">
        <v>355</v>
      </c>
      <c r="F4" s="123" t="s">
        <v>422</v>
      </c>
      <c r="G4" s="31" t="s">
        <v>437</v>
      </c>
      <c r="H4" s="123" t="s">
        <v>442</v>
      </c>
      <c r="I4" s="31">
        <f>2+7+10+12+23+11+19</f>
        <v>84</v>
      </c>
    </row>
    <row r="5" spans="1:9">
      <c r="A5" s="6" t="s">
        <v>15</v>
      </c>
      <c r="B5" s="47" t="s">
        <v>318</v>
      </c>
      <c r="D5" s="47"/>
      <c r="E5" s="125" t="s">
        <v>379</v>
      </c>
      <c r="F5" s="47"/>
      <c r="G5" s="47"/>
      <c r="H5" s="31" t="s">
        <v>402</v>
      </c>
      <c r="I5" s="31">
        <v>20</v>
      </c>
    </row>
    <row r="6" spans="1:9">
      <c r="A6" s="6" t="s">
        <v>16</v>
      </c>
      <c r="B6" s="139" t="s">
        <v>409</v>
      </c>
      <c r="C6" s="47"/>
      <c r="E6" s="123" t="s">
        <v>348</v>
      </c>
      <c r="F6" s="47"/>
      <c r="G6" s="47"/>
      <c r="H6" s="47"/>
      <c r="I6" s="31">
        <v>2</v>
      </c>
    </row>
    <row r="7" spans="1:9">
      <c r="A7" s="6" t="s">
        <v>17</v>
      </c>
      <c r="B7" s="139" t="s">
        <v>403</v>
      </c>
      <c r="C7" s="47"/>
      <c r="D7" s="47"/>
      <c r="E7" s="47"/>
      <c r="F7" s="47" t="s">
        <v>317</v>
      </c>
      <c r="G7" s="47"/>
      <c r="H7" s="125" t="s">
        <v>380</v>
      </c>
      <c r="I7" s="31">
        <v>17</v>
      </c>
    </row>
    <row r="8" spans="1:9">
      <c r="A8" s="6" t="s">
        <v>18</v>
      </c>
      <c r="B8" s="47"/>
      <c r="C8" s="47"/>
      <c r="D8" s="47" t="s">
        <v>443</v>
      </c>
      <c r="E8" s="47"/>
      <c r="F8" s="31" t="s">
        <v>414</v>
      </c>
      <c r="G8" s="123" t="s">
        <v>381</v>
      </c>
      <c r="H8" s="139"/>
      <c r="I8" s="31">
        <v>17</v>
      </c>
    </row>
    <row r="9" spans="1:9" ht="43" customHeight="1">
      <c r="A9" s="6" t="s">
        <v>19</v>
      </c>
      <c r="B9" s="47"/>
      <c r="C9" s="118" t="s">
        <v>330</v>
      </c>
      <c r="D9" s="125" t="s">
        <v>382</v>
      </c>
      <c r="E9" s="144" t="s">
        <v>420</v>
      </c>
      <c r="F9" s="47"/>
      <c r="G9" s="47"/>
      <c r="H9" s="47"/>
      <c r="I9" s="48">
        <v>20</v>
      </c>
    </row>
    <row r="10" spans="1:9">
      <c r="A10" s="6" t="s">
        <v>20</v>
      </c>
      <c r="B10" s="139" t="s">
        <v>409</v>
      </c>
      <c r="C10" s="118"/>
      <c r="D10" s="47"/>
      <c r="E10" s="47"/>
      <c r="G10" s="47" t="s">
        <v>320</v>
      </c>
      <c r="H10" s="31"/>
      <c r="I10" s="48">
        <v>6</v>
      </c>
    </row>
    <row r="11" spans="1:9" ht="34">
      <c r="A11" s="6" t="s">
        <v>21</v>
      </c>
      <c r="B11" s="47" t="s">
        <v>316</v>
      </c>
      <c r="C11" s="47"/>
      <c r="D11" s="47" t="s">
        <v>405</v>
      </c>
      <c r="E11" s="123" t="s">
        <v>349</v>
      </c>
      <c r="F11" s="47"/>
      <c r="G11" s="31" t="s">
        <v>427</v>
      </c>
      <c r="I11" s="48">
        <f>3+13+9+11</f>
        <v>36</v>
      </c>
    </row>
    <row r="12" spans="1:9">
      <c r="A12" s="6" t="s">
        <v>22</v>
      </c>
      <c r="B12" s="47" t="s">
        <v>321</v>
      </c>
      <c r="C12" s="47"/>
      <c r="D12" s="139" t="s">
        <v>425</v>
      </c>
      <c r="E12" s="47"/>
      <c r="F12" s="125" t="s">
        <v>338</v>
      </c>
      <c r="G12" s="47"/>
      <c r="H12" s="47"/>
      <c r="I12" s="31">
        <v>12</v>
      </c>
    </row>
    <row r="13" spans="1:9" ht="51">
      <c r="A13" s="6" t="s">
        <v>23</v>
      </c>
      <c r="B13" s="47" t="s">
        <v>417</v>
      </c>
      <c r="C13" s="124" t="s">
        <v>424</v>
      </c>
      <c r="D13" s="47" t="s">
        <v>435</v>
      </c>
      <c r="E13" s="31" t="s">
        <v>441</v>
      </c>
      <c r="F13" s="125" t="s">
        <v>431</v>
      </c>
      <c r="G13" s="115" t="s">
        <v>444</v>
      </c>
      <c r="H13" s="47"/>
      <c r="I13" s="31">
        <f>33+23+25+11+24+18</f>
        <v>134</v>
      </c>
    </row>
    <row r="14" spans="1:9" ht="34">
      <c r="A14" s="6" t="s">
        <v>24</v>
      </c>
      <c r="B14" s="47"/>
      <c r="C14" s="142" t="s">
        <v>410</v>
      </c>
      <c r="D14" s="123" t="s">
        <v>346</v>
      </c>
      <c r="E14" s="47" t="s">
        <v>315</v>
      </c>
      <c r="F14" s="31" t="s">
        <v>404</v>
      </c>
      <c r="G14" s="47" t="s">
        <v>340</v>
      </c>
      <c r="H14" s="125"/>
      <c r="I14" s="31">
        <f>33+26</f>
        <v>59</v>
      </c>
    </row>
    <row r="15" spans="1:9" ht="34">
      <c r="A15" s="6" t="s">
        <v>25</v>
      </c>
      <c r="B15" s="139" t="s">
        <v>399</v>
      </c>
      <c r="C15" s="47" t="s">
        <v>352</v>
      </c>
      <c r="D15" s="47"/>
      <c r="E15" s="118" t="s">
        <v>333</v>
      </c>
      <c r="F15" s="47"/>
      <c r="G15" s="126" t="s">
        <v>343</v>
      </c>
      <c r="H15" s="47" t="s">
        <v>416</v>
      </c>
      <c r="I15" s="31">
        <f>12+11+16+11</f>
        <v>50</v>
      </c>
    </row>
    <row r="16" spans="1:9" ht="48" customHeight="1">
      <c r="A16" s="6" t="s">
        <v>26</v>
      </c>
      <c r="B16" s="120" t="s">
        <v>287</v>
      </c>
      <c r="C16" s="123" t="s">
        <v>374</v>
      </c>
      <c r="D16" s="140" t="s">
        <v>399</v>
      </c>
      <c r="E16" s="31" t="s">
        <v>430</v>
      </c>
      <c r="F16" s="123" t="s">
        <v>339</v>
      </c>
      <c r="G16" s="47" t="s">
        <v>445</v>
      </c>
      <c r="H16" s="47" t="s">
        <v>326</v>
      </c>
      <c r="I16" s="48">
        <v>49</v>
      </c>
    </row>
    <row r="17" spans="1:10" ht="34">
      <c r="A17" s="6" t="s">
        <v>27</v>
      </c>
      <c r="B17" s="125" t="s">
        <v>351</v>
      </c>
      <c r="C17" s="31" t="s">
        <v>404</v>
      </c>
      <c r="D17" s="47" t="s">
        <v>328</v>
      </c>
      <c r="E17" s="47" t="s">
        <v>376</v>
      </c>
      <c r="F17" s="31" t="s">
        <v>428</v>
      </c>
      <c r="G17" s="31" t="s">
        <v>446</v>
      </c>
      <c r="H17" s="47"/>
      <c r="I17" s="48">
        <v>67</v>
      </c>
    </row>
    <row r="18" spans="1:10" ht="34">
      <c r="A18" s="6" t="s">
        <v>28</v>
      </c>
      <c r="B18" s="47"/>
      <c r="C18" s="47"/>
      <c r="D18" s="47" t="s">
        <v>438</v>
      </c>
      <c r="E18" s="47"/>
      <c r="F18" s="47"/>
      <c r="G18" s="123" t="s">
        <v>347</v>
      </c>
      <c r="H18" s="31" t="s">
        <v>434</v>
      </c>
      <c r="I18" s="31">
        <v>40</v>
      </c>
    </row>
    <row r="19" spans="1:10">
      <c r="A19" s="6" t="s">
        <v>29</v>
      </c>
      <c r="B19" s="47"/>
      <c r="C19" s="125" t="s">
        <v>383</v>
      </c>
      <c r="D19" s="47" t="s">
        <v>318</v>
      </c>
      <c r="E19" s="31" t="s">
        <v>448</v>
      </c>
      <c r="F19" s="47"/>
      <c r="G19" s="118" t="s">
        <v>326</v>
      </c>
      <c r="H19" s="47"/>
      <c r="I19" s="78">
        <v>29</v>
      </c>
    </row>
    <row r="20" spans="1:10" ht="51">
      <c r="A20" s="6" t="s">
        <v>30</v>
      </c>
      <c r="B20" s="125" t="s">
        <v>345</v>
      </c>
      <c r="C20" s="139" t="s">
        <v>463</v>
      </c>
      <c r="D20" s="47"/>
      <c r="F20" s="47" t="s">
        <v>356</v>
      </c>
      <c r="G20" s="47"/>
      <c r="H20" s="31" t="s">
        <v>432</v>
      </c>
      <c r="I20" s="31">
        <v>41</v>
      </c>
    </row>
    <row r="21" spans="1:10" ht="51">
      <c r="A21" s="6" t="s">
        <v>31</v>
      </c>
      <c r="B21" s="123" t="s">
        <v>439</v>
      </c>
      <c r="C21" s="47" t="s">
        <v>320</v>
      </c>
      <c r="D21" s="123" t="s">
        <v>436</v>
      </c>
      <c r="E21" s="123"/>
      <c r="F21" s="47" t="s">
        <v>401</v>
      </c>
      <c r="H21" s="47" t="s">
        <v>429</v>
      </c>
      <c r="I21" s="48">
        <f>22+26+32+17+1</f>
        <v>98</v>
      </c>
    </row>
    <row r="22" spans="1:10" s="25" customFormat="1" ht="34">
      <c r="A22" s="34" t="s">
        <v>32</v>
      </c>
      <c r="B22" s="115" t="s">
        <v>322</v>
      </c>
      <c r="C22" s="48" t="s">
        <v>418</v>
      </c>
      <c r="D22" s="124" t="s">
        <v>355</v>
      </c>
      <c r="E22" s="141" t="s">
        <v>406</v>
      </c>
      <c r="F22" s="25" t="s">
        <v>437</v>
      </c>
      <c r="G22" s="47" t="s">
        <v>378</v>
      </c>
      <c r="H22" s="143" t="s">
        <v>415</v>
      </c>
      <c r="I22" s="48">
        <f>6+11+12+11+11+13+5</f>
        <v>69</v>
      </c>
    </row>
    <row r="23" spans="1:10">
      <c r="A23" s="6" t="s">
        <v>33</v>
      </c>
      <c r="B23" s="47" t="s">
        <v>317</v>
      </c>
      <c r="C23" s="139" t="s">
        <v>440</v>
      </c>
      <c r="D23" s="127" t="s">
        <v>381</v>
      </c>
      <c r="F23" s="123" t="s">
        <v>342</v>
      </c>
      <c r="G23" s="132"/>
      <c r="H23" s="47"/>
      <c r="I23" s="31">
        <v>28</v>
      </c>
    </row>
    <row r="24" spans="1:10">
      <c r="A24" s="6" t="s">
        <v>34</v>
      </c>
      <c r="B24" s="116" t="s">
        <v>286</v>
      </c>
      <c r="C24" s="47"/>
      <c r="D24" s="145" t="s">
        <v>426</v>
      </c>
      <c r="E24" s="47"/>
      <c r="F24" s="47"/>
      <c r="G24" s="126" t="s">
        <v>344</v>
      </c>
      <c r="H24" s="47" t="s">
        <v>335</v>
      </c>
      <c r="I24" s="48">
        <v>21</v>
      </c>
    </row>
    <row r="25" spans="1:10">
      <c r="A25" s="6" t="s">
        <v>35</v>
      </c>
      <c r="B25" s="47"/>
      <c r="C25" s="47"/>
      <c r="D25" s="47"/>
      <c r="F25" s="47" t="s">
        <v>332</v>
      </c>
      <c r="G25" s="123"/>
      <c r="H25" s="47"/>
      <c r="I25" s="31">
        <v>1</v>
      </c>
    </row>
    <row r="26" spans="1:10" s="25" customFormat="1" ht="29" customHeight="1">
      <c r="A26" s="34" t="s">
        <v>36</v>
      </c>
      <c r="B26" s="141" t="s">
        <v>423</v>
      </c>
      <c r="C26" s="115" t="s">
        <v>337</v>
      </c>
      <c r="D26" s="141" t="s">
        <v>419</v>
      </c>
      <c r="E26" s="47" t="s">
        <v>325</v>
      </c>
      <c r="F26" s="119" t="s">
        <v>331</v>
      </c>
      <c r="G26" s="48" t="s">
        <v>419</v>
      </c>
      <c r="H26" s="125" t="s">
        <v>353</v>
      </c>
      <c r="I26" s="48">
        <v>75</v>
      </c>
    </row>
    <row r="27" spans="1:10" ht="40">
      <c r="A27" s="16" t="s">
        <v>37</v>
      </c>
      <c r="B27" s="47"/>
      <c r="C27" s="123" t="s">
        <v>341</v>
      </c>
      <c r="D27" s="47"/>
      <c r="E27" s="47" t="s">
        <v>421</v>
      </c>
      <c r="F27" s="47"/>
      <c r="G27" s="47" t="s">
        <v>322</v>
      </c>
      <c r="H27" s="48" t="s">
        <v>403</v>
      </c>
      <c r="I27" s="31">
        <v>25</v>
      </c>
    </row>
    <row r="28" spans="1:10" ht="46" customHeight="1">
      <c r="A28" s="6" t="s">
        <v>38</v>
      </c>
      <c r="B28" s="123" t="s">
        <v>385</v>
      </c>
      <c r="C28" s="47" t="s">
        <v>323</v>
      </c>
      <c r="D28" s="142" t="s">
        <v>411</v>
      </c>
      <c r="E28" s="47"/>
      <c r="F28" s="47"/>
      <c r="G28" s="139" t="s">
        <v>449</v>
      </c>
      <c r="H28" s="117" t="s">
        <v>327</v>
      </c>
      <c r="I28" s="48">
        <v>41</v>
      </c>
      <c r="J28" s="25"/>
    </row>
    <row r="29" spans="1:10" ht="34">
      <c r="A29" s="6" t="s">
        <v>65</v>
      </c>
      <c r="B29" s="47" t="s">
        <v>354</v>
      </c>
      <c r="C29" s="47" t="s">
        <v>466</v>
      </c>
      <c r="D29" s="123" t="s">
        <v>469</v>
      </c>
      <c r="E29" s="117" t="s">
        <v>467</v>
      </c>
      <c r="F29" s="47" t="s">
        <v>325</v>
      </c>
      <c r="G29" s="123" t="s">
        <v>468</v>
      </c>
      <c r="H29" s="116" t="s">
        <v>472</v>
      </c>
      <c r="I29" s="48">
        <f>22+13+23+33+10+17+15</f>
        <v>133</v>
      </c>
      <c r="J29" s="25"/>
    </row>
    <row r="30" spans="1:10" ht="34">
      <c r="A30" s="6" t="s">
        <v>39</v>
      </c>
      <c r="B30" s="139" t="s">
        <v>408</v>
      </c>
      <c r="C30" s="47"/>
      <c r="E30" s="47"/>
      <c r="F30" s="47"/>
      <c r="G30" s="47" t="s">
        <v>317</v>
      </c>
      <c r="H30" s="47" t="s">
        <v>350</v>
      </c>
      <c r="I30" s="31">
        <v>23</v>
      </c>
    </row>
    <row r="31" spans="1:10">
      <c r="A31" s="6" t="s">
        <v>40</v>
      </c>
      <c r="B31" s="125" t="s">
        <v>385</v>
      </c>
      <c r="C31" s="47"/>
      <c r="D31" s="47" t="s">
        <v>334</v>
      </c>
      <c r="E31" s="47"/>
      <c r="F31" s="47"/>
      <c r="G31" s="31" t="s">
        <v>407</v>
      </c>
      <c r="H31" s="47"/>
      <c r="I31" s="48">
        <v>19</v>
      </c>
      <c r="J31" s="25"/>
    </row>
    <row r="32" spans="1:10" ht="34">
      <c r="A32" s="6" t="s">
        <v>41</v>
      </c>
      <c r="B32" s="146" t="s">
        <v>433</v>
      </c>
      <c r="C32" s="47" t="s">
        <v>458</v>
      </c>
      <c r="D32" s="47" t="s">
        <v>324</v>
      </c>
      <c r="E32" s="123" t="s">
        <v>336</v>
      </c>
      <c r="F32" s="31" t="s">
        <v>441</v>
      </c>
      <c r="G32" s="125" t="s">
        <v>357</v>
      </c>
      <c r="H32" s="47"/>
      <c r="I32" s="31">
        <v>66</v>
      </c>
    </row>
    <row r="33" spans="1:10">
      <c r="A33" s="6" t="s">
        <v>166</v>
      </c>
      <c r="B33" s="121" t="s">
        <v>197</v>
      </c>
      <c r="C33" s="47"/>
      <c r="D33" s="47"/>
      <c r="E33" s="47"/>
      <c r="F33" s="47"/>
      <c r="G33" s="139" t="s">
        <v>461</v>
      </c>
      <c r="H33" s="125" t="s">
        <v>459</v>
      </c>
      <c r="I33" s="31">
        <v>7</v>
      </c>
    </row>
    <row r="34" spans="1:10" ht="29" customHeight="1">
      <c r="A34" s="6" t="s">
        <v>43</v>
      </c>
      <c r="B34" s="47"/>
      <c r="C34" s="47"/>
      <c r="D34" s="47"/>
      <c r="E34" s="47" t="s">
        <v>319</v>
      </c>
      <c r="F34" s="31" t="s">
        <v>408</v>
      </c>
      <c r="G34" s="123" t="s">
        <v>384</v>
      </c>
      <c r="H34" s="47"/>
      <c r="I34" s="31">
        <v>21</v>
      </c>
    </row>
    <row r="35" spans="1:10" ht="34">
      <c r="A35" s="6" t="s">
        <v>44</v>
      </c>
      <c r="B35" s="118"/>
      <c r="C35" s="123" t="s">
        <v>343</v>
      </c>
      <c r="D35" s="47"/>
      <c r="E35" s="47"/>
      <c r="F35" s="47"/>
      <c r="G35" s="47"/>
      <c r="H35" s="47" t="s">
        <v>473</v>
      </c>
      <c r="I35" s="78">
        <v>16</v>
      </c>
      <c r="J35" s="26"/>
    </row>
    <row r="36" spans="1:10">
      <c r="A36" s="6" t="s">
        <v>67</v>
      </c>
      <c r="B36" s="47"/>
      <c r="C36" s="120" t="s">
        <v>289</v>
      </c>
      <c r="D36" s="47"/>
      <c r="E36" s="47"/>
      <c r="F36" s="47"/>
      <c r="G36" s="120" t="s">
        <v>300</v>
      </c>
      <c r="H36" s="47"/>
      <c r="I36" s="28">
        <v>19</v>
      </c>
    </row>
    <row r="37" spans="1:10">
      <c r="A37" s="5"/>
    </row>
    <row r="38" spans="1:10">
      <c r="A38" s="5"/>
    </row>
    <row r="39" spans="1:10">
      <c r="A39" s="5"/>
    </row>
    <row r="40" spans="1:10">
      <c r="A40" s="5"/>
    </row>
    <row r="41" spans="1:10">
      <c r="A41" s="5"/>
    </row>
    <row r="42" spans="1:10">
      <c r="A42" s="5"/>
    </row>
  </sheetData>
  <mergeCells count="1">
    <mergeCell ref="A1:I1"/>
  </mergeCells>
  <phoneticPr fontId="7" type="noConversion"/>
  <pageMargins left="0.25" right="0.25" top="0.75" bottom="0.75" header="0.3" footer="0.3"/>
  <pageSetup scale="68" orientation="portrait" horizontalDpi="4294967292" verticalDpi="4294967292" copies="22"/>
  <headerFooter>
    <oddHeader>&amp;C&amp;"Calibri,Bold"&amp;18&amp;K000000UIL Solo and Ensemble 2018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1CE461"/>
  </sheetPr>
  <dimension ref="A1:I39"/>
  <sheetViews>
    <sheetView topLeftCell="A8" workbookViewId="0">
      <selection activeCell="G14" sqref="G14"/>
    </sheetView>
  </sheetViews>
  <sheetFormatPr baseColWidth="10" defaultRowHeight="19"/>
  <cols>
    <col min="1" max="1" width="14.1640625" style="7" customWidth="1"/>
    <col min="2" max="8" width="10.83203125" style="44"/>
    <col min="9" max="9" width="8" style="45" customWidth="1"/>
  </cols>
  <sheetData>
    <row r="1" spans="1:9" ht="29" customHeight="1">
      <c r="A1" s="134" t="s">
        <v>52</v>
      </c>
      <c r="B1" s="134"/>
      <c r="C1" s="134"/>
      <c r="D1" s="134"/>
      <c r="E1" s="134"/>
      <c r="F1" s="134"/>
      <c r="G1" s="134"/>
      <c r="H1" s="134"/>
      <c r="I1" s="134"/>
    </row>
    <row r="2" spans="1:9" s="11" customFormat="1" ht="20">
      <c r="A2" s="63" t="s">
        <v>13</v>
      </c>
      <c r="B2" s="14">
        <v>0.33333333333333331</v>
      </c>
      <c r="C2" s="14">
        <v>0.375</v>
      </c>
      <c r="D2" s="14">
        <v>0.41666666666666669</v>
      </c>
      <c r="E2" s="14">
        <v>0.45833333333333331</v>
      </c>
      <c r="F2" s="14">
        <v>4.1666666666666664E-2</v>
      </c>
      <c r="G2" s="14">
        <v>8.3333333333333329E-2</v>
      </c>
      <c r="H2" s="14">
        <v>0.125</v>
      </c>
      <c r="I2" s="22" t="s">
        <v>45</v>
      </c>
    </row>
    <row r="3" spans="1:9" ht="35">
      <c r="A3" s="6" t="s">
        <v>14</v>
      </c>
      <c r="B3" s="15" t="s">
        <v>269</v>
      </c>
      <c r="C3" s="15" t="s">
        <v>260</v>
      </c>
      <c r="D3" s="15"/>
      <c r="E3" s="15" t="s">
        <v>245</v>
      </c>
      <c r="F3" s="15" t="s">
        <v>281</v>
      </c>
      <c r="G3" s="15"/>
      <c r="H3" s="90" t="s">
        <v>256</v>
      </c>
      <c r="I3" s="23">
        <v>53</v>
      </c>
    </row>
    <row r="4" spans="1:9" ht="35">
      <c r="A4" s="6" t="s">
        <v>15</v>
      </c>
      <c r="B4" s="15" t="s">
        <v>255</v>
      </c>
      <c r="C4" s="15"/>
      <c r="D4" s="15"/>
      <c r="E4" s="15"/>
      <c r="F4" s="15"/>
      <c r="G4" s="15"/>
      <c r="I4" s="23">
        <v>7</v>
      </c>
    </row>
    <row r="5" spans="1:9">
      <c r="A5" s="6" t="s">
        <v>16</v>
      </c>
      <c r="B5" s="15"/>
      <c r="C5" s="15"/>
      <c r="D5" s="15"/>
      <c r="E5" s="15"/>
      <c r="F5" s="15"/>
      <c r="G5" s="15"/>
      <c r="H5" s="90" t="s">
        <v>252</v>
      </c>
      <c r="I5" s="23">
        <v>9</v>
      </c>
    </row>
    <row r="6" spans="1:9" ht="35">
      <c r="A6" s="6" t="s">
        <v>17</v>
      </c>
      <c r="B6" s="15" t="s">
        <v>287</v>
      </c>
      <c r="C6" s="15" t="s">
        <v>283</v>
      </c>
      <c r="D6" s="15"/>
      <c r="E6" s="15"/>
      <c r="F6" s="15"/>
      <c r="G6" s="15" t="s">
        <v>262</v>
      </c>
      <c r="H6" s="15"/>
      <c r="I6" s="23">
        <v>15</v>
      </c>
    </row>
    <row r="7" spans="1:9">
      <c r="A7" s="6" t="s">
        <v>18</v>
      </c>
      <c r="B7" s="15"/>
      <c r="C7" s="15"/>
      <c r="D7" s="15"/>
      <c r="E7" s="15" t="s">
        <v>276</v>
      </c>
      <c r="F7" s="15"/>
      <c r="G7" s="15"/>
      <c r="H7" s="15"/>
      <c r="I7" s="23">
        <v>5</v>
      </c>
    </row>
    <row r="8" spans="1:9" ht="34" customHeight="1">
      <c r="A8" s="6" t="s">
        <v>19</v>
      </c>
      <c r="B8" s="15"/>
      <c r="C8" s="61"/>
      <c r="D8" s="15"/>
      <c r="E8" s="15"/>
      <c r="F8" s="15"/>
      <c r="G8" s="15"/>
      <c r="H8" s="15" t="s">
        <v>277</v>
      </c>
      <c r="I8" s="23">
        <v>7</v>
      </c>
    </row>
    <row r="9" spans="1:9">
      <c r="A9" s="6" t="s">
        <v>20</v>
      </c>
      <c r="B9" s="15"/>
      <c r="C9" s="15"/>
      <c r="D9" s="15" t="s">
        <v>259</v>
      </c>
      <c r="E9" s="15"/>
      <c r="F9" s="15"/>
      <c r="G9" s="15" t="s">
        <v>272</v>
      </c>
      <c r="H9" s="15"/>
      <c r="I9" s="23">
        <v>21</v>
      </c>
    </row>
    <row r="10" spans="1:9" ht="35" customHeight="1">
      <c r="A10" s="6" t="s">
        <v>21</v>
      </c>
      <c r="B10" s="15"/>
      <c r="C10" s="15" t="s">
        <v>256</v>
      </c>
      <c r="D10" s="15"/>
      <c r="E10" s="15" t="s">
        <v>275</v>
      </c>
      <c r="F10" s="15" t="s">
        <v>290</v>
      </c>
      <c r="H10" s="15"/>
      <c r="I10" s="35">
        <v>18</v>
      </c>
    </row>
    <row r="11" spans="1:9">
      <c r="A11" s="6" t="s">
        <v>22</v>
      </c>
      <c r="B11" s="15"/>
      <c r="C11" s="24"/>
      <c r="D11" s="15"/>
      <c r="E11" s="15" t="s">
        <v>250</v>
      </c>
      <c r="F11" s="15" t="s">
        <v>268</v>
      </c>
      <c r="G11" s="15"/>
      <c r="H11" s="15"/>
      <c r="I11" s="23">
        <v>13</v>
      </c>
    </row>
    <row r="12" spans="1:9" ht="35">
      <c r="A12" s="6" t="s">
        <v>23</v>
      </c>
      <c r="B12" s="15" t="s">
        <v>272</v>
      </c>
      <c r="C12" s="15"/>
      <c r="D12" s="15" t="s">
        <v>269</v>
      </c>
      <c r="E12" s="15"/>
      <c r="F12" s="15" t="s">
        <v>283</v>
      </c>
      <c r="G12" s="24"/>
      <c r="H12" s="15" t="s">
        <v>266</v>
      </c>
      <c r="I12" s="23">
        <v>42</v>
      </c>
    </row>
    <row r="13" spans="1:9" ht="35">
      <c r="A13" s="6" t="s">
        <v>24</v>
      </c>
      <c r="B13" s="15"/>
      <c r="C13" s="15" t="s">
        <v>285</v>
      </c>
      <c r="D13" s="15" t="s">
        <v>289</v>
      </c>
      <c r="E13" s="15" t="s">
        <v>266</v>
      </c>
      <c r="F13" s="15" t="s">
        <v>292</v>
      </c>
      <c r="G13" s="15"/>
      <c r="H13" s="15"/>
      <c r="I13" s="35">
        <v>35</v>
      </c>
    </row>
    <row r="14" spans="1:9" ht="41" customHeight="1">
      <c r="A14" s="6" t="s">
        <v>25</v>
      </c>
      <c r="B14" s="15" t="s">
        <v>283</v>
      </c>
      <c r="C14" s="15"/>
      <c r="D14" s="15" t="s">
        <v>245</v>
      </c>
      <c r="F14" s="15"/>
      <c r="G14" s="24" t="s">
        <v>279</v>
      </c>
      <c r="H14" s="15"/>
      <c r="I14" s="35">
        <v>30</v>
      </c>
    </row>
    <row r="15" spans="1:9" ht="35">
      <c r="A15" s="6" t="s">
        <v>26</v>
      </c>
      <c r="B15" s="15" t="s">
        <v>263</v>
      </c>
      <c r="C15" s="15"/>
      <c r="D15" s="15" t="s">
        <v>283</v>
      </c>
      <c r="E15" s="61"/>
      <c r="F15" s="15" t="s">
        <v>267</v>
      </c>
      <c r="G15" s="15"/>
      <c r="I15" s="23">
        <v>25</v>
      </c>
    </row>
    <row r="16" spans="1:9">
      <c r="A16" s="34" t="s">
        <v>27</v>
      </c>
      <c r="B16" s="24"/>
      <c r="C16" s="24" t="s">
        <v>270</v>
      </c>
      <c r="D16" s="24"/>
      <c r="E16" s="24"/>
      <c r="F16" s="24" t="s">
        <v>270</v>
      </c>
      <c r="G16" s="24"/>
      <c r="H16" s="15"/>
      <c r="I16" s="35">
        <v>24</v>
      </c>
    </row>
    <row r="17" spans="1:9" s="25" customFormat="1" ht="35">
      <c r="A17" s="34" t="s">
        <v>28</v>
      </c>
      <c r="B17" s="24" t="s">
        <v>244</v>
      </c>
      <c r="C17" s="92"/>
      <c r="D17" s="91" t="s">
        <v>294</v>
      </c>
      <c r="E17" s="90" t="s">
        <v>258</v>
      </c>
      <c r="F17" s="24"/>
      <c r="G17" s="24"/>
      <c r="H17" s="24"/>
      <c r="I17" s="35">
        <v>24</v>
      </c>
    </row>
    <row r="18" spans="1:9" ht="35">
      <c r="A18" s="6" t="s">
        <v>30</v>
      </c>
      <c r="B18" s="15"/>
      <c r="C18" s="15"/>
      <c r="D18" s="44" t="s">
        <v>290</v>
      </c>
      <c r="E18" s="15" t="s">
        <v>261</v>
      </c>
      <c r="F18" s="24"/>
      <c r="G18" s="15" t="s">
        <v>251</v>
      </c>
      <c r="H18" s="15" t="s">
        <v>282</v>
      </c>
      <c r="I18" s="35">
        <v>38</v>
      </c>
    </row>
    <row r="19" spans="1:9" ht="35">
      <c r="A19" s="6" t="s">
        <v>31</v>
      </c>
      <c r="B19" s="15" t="s">
        <v>286</v>
      </c>
      <c r="C19" s="15" t="s">
        <v>251</v>
      </c>
      <c r="D19" s="15"/>
      <c r="E19" s="15" t="s">
        <v>284</v>
      </c>
      <c r="F19" s="61"/>
      <c r="G19" s="15" t="s">
        <v>264</v>
      </c>
      <c r="H19" s="15"/>
      <c r="I19" s="35">
        <v>36</v>
      </c>
    </row>
    <row r="20" spans="1:9">
      <c r="A20" s="6" t="s">
        <v>32</v>
      </c>
      <c r="B20" s="15"/>
      <c r="C20" s="15" t="s">
        <v>200</v>
      </c>
      <c r="D20" s="15" t="s">
        <v>250</v>
      </c>
      <c r="E20" s="15"/>
      <c r="F20" s="61"/>
      <c r="G20" s="15"/>
      <c r="H20" s="15" t="s">
        <v>271</v>
      </c>
      <c r="I20" s="23">
        <v>22</v>
      </c>
    </row>
    <row r="21" spans="1:9" ht="35">
      <c r="A21" s="6" t="s">
        <v>33</v>
      </c>
      <c r="B21" s="15" t="s">
        <v>296</v>
      </c>
      <c r="C21" s="15" t="s">
        <v>114</v>
      </c>
      <c r="D21" s="15"/>
      <c r="E21" s="15"/>
      <c r="F21" s="15"/>
      <c r="G21" s="15"/>
      <c r="H21" s="15"/>
      <c r="I21" s="35">
        <v>4</v>
      </c>
    </row>
    <row r="22" spans="1:9" ht="35">
      <c r="A22" s="6" t="s">
        <v>34</v>
      </c>
      <c r="B22" s="15"/>
      <c r="C22" s="15"/>
      <c r="D22" s="15"/>
      <c r="E22" s="15"/>
      <c r="F22" s="15"/>
      <c r="G22" s="15" t="s">
        <v>284</v>
      </c>
      <c r="H22" s="15"/>
      <c r="I22" s="23">
        <v>11</v>
      </c>
    </row>
    <row r="23" spans="1:9">
      <c r="A23" s="6" t="s">
        <v>35</v>
      </c>
      <c r="B23" s="15"/>
      <c r="C23" s="15"/>
      <c r="D23" s="15"/>
      <c r="E23" s="15" t="s">
        <v>281</v>
      </c>
      <c r="F23" s="24"/>
      <c r="G23" s="15" t="s">
        <v>262</v>
      </c>
      <c r="H23" s="15"/>
      <c r="I23" s="23">
        <v>15</v>
      </c>
    </row>
    <row r="24" spans="1:9" s="25" customFormat="1">
      <c r="A24" s="34" t="s">
        <v>36</v>
      </c>
      <c r="B24" s="92" t="s">
        <v>287</v>
      </c>
      <c r="C24" s="24" t="s">
        <v>281</v>
      </c>
      <c r="D24" s="24"/>
      <c r="E24" s="24" t="s">
        <v>269</v>
      </c>
      <c r="F24" s="24" t="s">
        <v>245</v>
      </c>
      <c r="G24" s="24"/>
      <c r="H24" s="24" t="s">
        <v>259</v>
      </c>
      <c r="I24" s="35">
        <v>43</v>
      </c>
    </row>
    <row r="25" spans="1:9" ht="40">
      <c r="A25" s="16" t="s">
        <v>37</v>
      </c>
      <c r="B25" s="15" t="s">
        <v>279</v>
      </c>
      <c r="C25" s="15"/>
      <c r="D25" s="15" t="s">
        <v>274</v>
      </c>
      <c r="E25" s="15"/>
      <c r="F25" s="15" t="s">
        <v>250</v>
      </c>
      <c r="G25" s="90" t="s">
        <v>256</v>
      </c>
      <c r="H25" s="15"/>
      <c r="I25" s="23">
        <v>40</v>
      </c>
    </row>
    <row r="26" spans="1:9" ht="35">
      <c r="A26" s="6" t="s">
        <v>38</v>
      </c>
      <c r="B26" s="15" t="s">
        <v>249</v>
      </c>
      <c r="C26" s="15" t="s">
        <v>266</v>
      </c>
      <c r="D26" s="15" t="s">
        <v>285</v>
      </c>
      <c r="E26" s="15"/>
      <c r="F26" s="15" t="s">
        <v>274</v>
      </c>
      <c r="G26" s="15"/>
      <c r="H26" s="15" t="s">
        <v>293</v>
      </c>
      <c r="I26" s="35">
        <v>49</v>
      </c>
    </row>
    <row r="27" spans="1:9" ht="35">
      <c r="A27" s="6" t="s">
        <v>65</v>
      </c>
      <c r="B27" s="15" t="s">
        <v>288</v>
      </c>
      <c r="C27" s="15" t="s">
        <v>244</v>
      </c>
      <c r="D27" s="24" t="s">
        <v>257</v>
      </c>
      <c r="E27" s="15"/>
      <c r="F27" s="15" t="s">
        <v>261</v>
      </c>
      <c r="G27" s="15" t="s">
        <v>270</v>
      </c>
      <c r="I27" s="23">
        <v>60</v>
      </c>
    </row>
    <row r="28" spans="1:9" ht="38" customHeight="1">
      <c r="A28" s="6" t="s">
        <v>39</v>
      </c>
      <c r="B28" s="15"/>
      <c r="C28" s="15"/>
      <c r="D28" s="15" t="s">
        <v>265</v>
      </c>
      <c r="E28" s="15" t="s">
        <v>291</v>
      </c>
      <c r="F28" s="15"/>
      <c r="G28" s="61" t="s">
        <v>246</v>
      </c>
      <c r="H28" s="15"/>
      <c r="I28" s="35">
        <v>18</v>
      </c>
    </row>
    <row r="29" spans="1:9" s="25" customFormat="1" ht="35">
      <c r="A29" s="34" t="s">
        <v>41</v>
      </c>
      <c r="B29" s="24" t="s">
        <v>259</v>
      </c>
      <c r="C29" s="15"/>
      <c r="D29" s="24" t="s">
        <v>279</v>
      </c>
      <c r="E29" s="24"/>
      <c r="F29" s="90" t="s">
        <v>256</v>
      </c>
      <c r="G29" s="61"/>
      <c r="H29" s="15" t="s">
        <v>245</v>
      </c>
      <c r="I29" s="35">
        <v>40</v>
      </c>
    </row>
    <row r="30" spans="1:9" s="25" customFormat="1">
      <c r="A30" s="34" t="s">
        <v>42</v>
      </c>
      <c r="B30" s="24"/>
      <c r="C30" s="15"/>
      <c r="D30" s="24"/>
      <c r="E30" s="24"/>
      <c r="F30" s="90"/>
      <c r="G30" s="61"/>
      <c r="H30" s="15" t="s">
        <v>278</v>
      </c>
      <c r="I30" s="35">
        <v>1</v>
      </c>
    </row>
    <row r="31" spans="1:9" s="25" customFormat="1">
      <c r="A31" s="34" t="s">
        <v>253</v>
      </c>
      <c r="B31" s="24"/>
      <c r="C31" s="15"/>
      <c r="D31" s="24"/>
      <c r="E31" s="24"/>
      <c r="F31" s="15"/>
      <c r="G31" s="61"/>
      <c r="H31" s="90" t="s">
        <v>254</v>
      </c>
      <c r="I31" s="35">
        <v>1</v>
      </c>
    </row>
    <row r="32" spans="1:9">
      <c r="A32" s="6" t="s">
        <v>90</v>
      </c>
      <c r="B32" s="15"/>
      <c r="C32" s="15" t="s">
        <v>273</v>
      </c>
      <c r="D32" s="15"/>
      <c r="E32" s="15"/>
      <c r="F32" s="15"/>
      <c r="G32" s="24" t="s">
        <v>247</v>
      </c>
      <c r="H32" s="24"/>
      <c r="I32" s="35">
        <v>18</v>
      </c>
    </row>
    <row r="33" spans="1:9">
      <c r="A33" s="5" t="s">
        <v>66</v>
      </c>
      <c r="I33" s="45">
        <f>SUM(I2:I32)</f>
        <v>724</v>
      </c>
    </row>
    <row r="34" spans="1:9">
      <c r="A34" s="5"/>
    </row>
    <row r="35" spans="1:9">
      <c r="A35" s="5"/>
    </row>
    <row r="36" spans="1:9">
      <c r="A36" s="5"/>
    </row>
    <row r="37" spans="1:9">
      <c r="A37" s="5"/>
    </row>
    <row r="38" spans="1:9">
      <c r="A38" s="5"/>
    </row>
    <row r="39" spans="1:9">
      <c r="A39" s="5"/>
    </row>
  </sheetData>
  <mergeCells count="1">
    <mergeCell ref="A1:I1"/>
  </mergeCells>
  <phoneticPr fontId="7" type="noConversion"/>
  <pageMargins left="0.25" right="0.25" top="0.75" bottom="0.25" header="0.3" footer="0.3"/>
  <pageSetup scale="75" orientation="portrait" horizontalDpi="4294967292" verticalDpi="4294967292"/>
  <headerFooter>
    <oddHeader>&amp;C&amp;"Calibri,Bold"&amp;18&amp;K000000UIL Solo and Ensemble 2017</oddHeader>
  </headerFooter>
  <rowBreaks count="1" manualBreakCount="1">
    <brk id="33" max="16383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Brass Schedule </vt:lpstr>
      <vt:lpstr>Percussion Schedule</vt:lpstr>
      <vt:lpstr>Woodwind Schedule</vt:lpstr>
      <vt:lpstr>Guitar Schedule</vt:lpstr>
      <vt:lpstr>Orchestra Schedule</vt:lpstr>
      <vt:lpstr>Vocal  Schedule</vt:lpstr>
      <vt:lpstr>Special Event Times</vt:lpstr>
      <vt:lpstr>Band Times</vt:lpstr>
      <vt:lpstr>Choir Times</vt:lpstr>
      <vt:lpstr>Guitar Times</vt:lpstr>
      <vt:lpstr>Orchestra Times</vt:lpstr>
      <vt:lpstr>Time sheet mariachi</vt:lpstr>
      <vt:lpstr>'Band Times'!Print_Titles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</dc:creator>
  <cp:lastModifiedBy>Nellie Ponikvar</cp:lastModifiedBy>
  <cp:lastPrinted>2019-01-27T01:28:24Z</cp:lastPrinted>
  <dcterms:created xsi:type="dcterms:W3CDTF">2015-02-04T23:25:45Z</dcterms:created>
  <dcterms:modified xsi:type="dcterms:W3CDTF">2019-01-27T01:28:52Z</dcterms:modified>
</cp:coreProperties>
</file>